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20736" windowHeight="9720"/>
  </bookViews>
  <sheets>
    <sheet name="Лист1" sheetId="1" r:id="rId1"/>
  </sheets>
  <calcPr calcId="144525" calcOnSave="0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207" i="1" s="1"/>
  <c r="J15" i="1"/>
  <c r="J26" i="1" s="1"/>
  <c r="J207" i="1" s="1"/>
  <c r="I15" i="1"/>
  <c r="I26" i="1" s="1"/>
  <c r="I207" i="1" s="1"/>
  <c r="H15" i="1"/>
  <c r="H26" i="1" s="1"/>
  <c r="H207" i="1" s="1"/>
  <c r="G15" i="1"/>
  <c r="G26" i="1" s="1"/>
  <c r="G207" i="1" s="1"/>
  <c r="F15" i="1"/>
  <c r="F26" i="1" s="1"/>
  <c r="F207" i="1" l="1"/>
</calcChain>
</file>

<file path=xl/sharedStrings.xml><?xml version="1.0" encoding="utf-8"?>
<sst xmlns="http://schemas.openxmlformats.org/spreadsheetml/2006/main" count="254" uniqueCount="84">
  <si>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</si>
  <si>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</si>
  <si>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</si>
  <si>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</si>
  <si>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</si>
  <si>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</si>
  <si>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</si>
  <si>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</si>
  <si>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</si>
  <si>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</si>
  <si>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</si>
  <si>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</si>
  <si>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</si>
  <si>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</si>
  <si>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</si>
  <si>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</si>
  <si>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</si>
  <si>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</si>
  <si>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</si>
  <si>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</si>
  <si>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</si>
  <si>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</si>
  <si>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</si>
  <si>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</si>
  <si>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</si>
  <si>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</si>
  <si>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</si>
  <si>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</si>
  <si>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</si>
  <si>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</si>
  <si>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</si>
  <si>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</si>
  <si>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</si>
  <si>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</si>
  <si>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</si>
  <si>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</si>
  <si>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</si>
  <si>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</si>
  <si>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</si>
  <si>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молочная</t>
  </si>
  <si>
    <t>180</t>
  </si>
  <si>
    <t>Чай с сахаром</t>
  </si>
  <si>
    <t>Хлеб пшеничный</t>
  </si>
  <si>
    <t>сладкое</t>
  </si>
  <si>
    <t>Булочка домашняя</t>
  </si>
  <si>
    <t>апельсин</t>
  </si>
  <si>
    <t>Борщ со сметаной</t>
  </si>
  <si>
    <t>помпушка с чесноком</t>
  </si>
  <si>
    <t>яблоко</t>
  </si>
  <si>
    <t>Гуляш, Макароны отварные</t>
  </si>
  <si>
    <t>компот из сухофруктов</t>
  </si>
  <si>
    <t>Салат из свежих овощей</t>
  </si>
  <si>
    <t>печенье овсяное</t>
  </si>
  <si>
    <t>95, 212</t>
  </si>
  <si>
    <t>Плов из курицы</t>
  </si>
  <si>
    <t>Пирог с капустой</t>
  </si>
  <si>
    <t>Салат из свеклы с раст. маслом</t>
  </si>
  <si>
    <t>Котлета мясная, пюре картофельное</t>
  </si>
  <si>
    <t>какао на мол. сгущ</t>
  </si>
  <si>
    <t>печенье</t>
  </si>
  <si>
    <t>Салат из свежих огурцов</t>
  </si>
  <si>
    <t>138, 98</t>
  </si>
  <si>
    <t>Каша рисовая молочная</t>
  </si>
  <si>
    <t>Пирог с повидлом</t>
  </si>
  <si>
    <t>банан</t>
  </si>
  <si>
    <t>тефтели из говядины с рис, Макароны отварные</t>
  </si>
  <si>
    <t>кисель из концентрата</t>
  </si>
  <si>
    <t>винегрет овощной</t>
  </si>
  <si>
    <t>106, 212</t>
  </si>
  <si>
    <t>Рассольник ленинградский</t>
  </si>
  <si>
    <t>Пицца "Детская"</t>
  </si>
  <si>
    <t xml:space="preserve">Катлета мясная, Каша гречневая </t>
  </si>
  <si>
    <t>260</t>
  </si>
  <si>
    <t>кофейный напиток</t>
  </si>
  <si>
    <t>Вафли</t>
  </si>
  <si>
    <t>Салат из свеклы с растительным маслом</t>
  </si>
  <si>
    <t>98, 173</t>
  </si>
  <si>
    <t>Гуляш, картофельное пюре</t>
  </si>
  <si>
    <t>булочка "Сдобная"</t>
  </si>
  <si>
    <t>Салат из белокочанной капусты</t>
  </si>
  <si>
    <t>95, 138</t>
  </si>
  <si>
    <t>директор школы</t>
  </si>
  <si>
    <t>МБОУ "Новоярковская СОШ"</t>
  </si>
  <si>
    <t>Соловьева О.Н.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</si>
</sst>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Fill="1" applyBorder="1"/>
    <xf numFmtId="0" fontId="0" fillId="0" borderId="2" xfId="0" applyFill="1" applyBorder="1"/>
    <xf numFmtId="0" fontId="0" fillId="0" borderId="2" xfId="0" applyFill="1" applyBorder="1" applyProtection="1">
      <protection locked="0"/>
    </xf>
    <xf numFmtId="0" fontId="0" fillId="4" borderId="1" xfId="0" applyFill="1" applyBorder="1"/>
    <xf numFmtId="0" fontId="0" fillId="0" borderId="5" xfId="0" applyFill="1" applyBorder="1" applyProtection="1">
      <protection locked="0"/>
    </xf>
    <xf numFmtId="0" fontId="0" fillId="0" borderId="4" xfId="0" applyFill="1" applyBorder="1"/>
    <xf numFmtId="0" fontId="0" fillId="5" borderId="1" xfId="0" applyFill="1" applyBorder="1" applyAlignment="1" applyProtection="1">
      <alignment wrapText="1"/>
      <protection locked="0"/>
    </xf>
    <xf numFmtId="49" fontId="0" fillId="5" borderId="1" xfId="0" applyNumberFormat="1" applyFill="1" applyBorder="1" applyAlignment="1" applyProtection="1">
      <alignment horizontal="right"/>
      <protection locked="0"/>
    </xf>
    <xf numFmtId="2" fontId="0" fillId="5" borderId="1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1" xfId="0" applyFont="1" applyFill="1" applyBorder="1" applyAlignment="1" applyProtection="1">
      <alignment wrapText="1"/>
      <protection locked="0"/>
    </xf>
    <xf numFmtId="1" fontId="0" fillId="5" borderId="1" xfId="0" applyNumberFormat="1" applyFon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2" fontId="0" fillId="5" borderId="15" xfId="0" applyNumberFormat="1" applyFont="1" applyFill="1" applyBorder="1" applyProtection="1"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164" fontId="0" fillId="5" borderId="1" xfId="0" applyNumberFormat="1" applyFill="1" applyBorder="1" applyProtection="1">
      <protection locked="0"/>
    </xf>
    <xf numFmtId="164" fontId="0" fillId="5" borderId="15" xfId="0" applyNumberFormat="1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5" xfId="0" applyNumberFormat="1" applyFill="1" applyBorder="1" applyProtection="1">
      <protection locked="0"/>
    </xf>
    <xf numFmtId="164" fontId="0" fillId="5" borderId="5" xfId="0" applyNumberFormat="1" applyFill="1" applyBorder="1" applyProtection="1">
      <protection locked="0"/>
    </xf>
    <xf numFmtId="164" fontId="0" fillId="5" borderId="24" xfId="0" applyNumberFormat="1" applyFill="1" applyBorder="1" applyProtection="1">
      <protection locked="0"/>
    </xf>
    <xf numFmtId="0" fontId="0" fillId="5" borderId="5" xfId="0" applyFill="1" applyBorder="1" applyProtection="1">
      <protection locked="0"/>
    </xf>
    <xf numFmtId="2" fontId="0" fillId="5" borderId="5" xfId="0" applyNumberFormat="1" applyFill="1" applyBorder="1" applyAlignment="1" applyProtection="1">
      <alignment horizontal="right"/>
      <protection locked="0"/>
    </xf>
    <xf numFmtId="0" fontId="0" fillId="5" borderId="3" xfId="0" applyFill="1" applyBorder="1" applyAlignment="1" applyProtection="1">
      <alignment wrapText="1"/>
      <protection locked="0"/>
    </xf>
    <xf numFmtId="1" fontId="0" fillId="5" borderId="3" xfId="0" applyNumberFormat="1" applyFill="1" applyBorder="1" applyProtection="1">
      <protection locked="0"/>
    </xf>
    <xf numFmtId="164" fontId="0" fillId="5" borderId="3" xfId="0" applyNumberFormat="1" applyFill="1" applyBorder="1" applyProtection="1">
      <protection locked="0"/>
    </xf>
    <xf numFmtId="164" fontId="0" fillId="5" borderId="23" xfId="0" applyNumberFormat="1" applyFill="1" applyBorder="1" applyProtection="1">
      <protection locked="0"/>
    </xf>
    <xf numFmtId="0" fontId="0" fillId="5" borderId="3" xfId="0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0" fontId="11" fillId="6" borderId="3" xfId="0" applyFont="1" applyFill="1" applyBorder="1"/>
    <xf numFmtId="0" fontId="11" fillId="6" borderId="23" xfId="0" applyFont="1" applyFill="1" applyBorder="1"/>
    <xf numFmtId="164" fontId="0" fillId="5" borderId="2" xfId="0" applyNumberFormat="1" applyFill="1" applyBorder="1" applyProtection="1">
      <protection locked="0"/>
    </xf>
    <xf numFmtId="164" fontId="0" fillId="5" borderId="17" xfId="0" applyNumberFormat="1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0" fontId="0" fillId="5" borderId="5" xfId="0" applyFont="1" applyFill="1" applyBorder="1" applyAlignment="1" applyProtection="1">
      <alignment wrapText="1"/>
      <protection locked="0"/>
    </xf>
    <xf numFmtId="1" fontId="0" fillId="5" borderId="5" xfId="0" applyNumberFormat="1" applyFont="1" applyFill="1" applyBorder="1" applyProtection="1">
      <protection locked="0"/>
    </xf>
    <xf numFmtId="2" fontId="0" fillId="5" borderId="5" xfId="0" applyNumberFormat="1" applyFont="1" applyFill="1" applyBorder="1" applyProtection="1">
      <protection locked="0"/>
    </xf>
    <xf numFmtId="2" fontId="0" fillId="5" borderId="24" xfId="0" applyNumberFormat="1" applyFon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97" t="s">
        <v>82</v>
      </c>
      <c r="D1" s="98"/>
      <c r="E1" s="98"/>
      <c r="F1" s="12" t="s">
        <v>16</v>
      </c>
      <c r="G1" s="2" t="s">
        <v>17</v>
      </c>
      <c r="H1" s="99" t="s">
        <v>81</v>
      </c>
      <c r="I1" s="99"/>
      <c r="J1" s="99"/>
      <c r="K1" s="99"/>
    </row>
    <row r="2" spans="1:12" ht="17.399999999999999" x14ac:dyDescent="0.25">
      <c r="A2" s="35" t="s">
        <v>6</v>
      </c>
      <c r="C2" s="2"/>
      <c r="G2" s="2" t="s">
        <v>18</v>
      </c>
      <c r="H2" s="99" t="s">
        <v>83</v>
      </c>
      <c r="I2" s="99"/>
      <c r="J2" s="99"/>
      <c r="K2" s="9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2</v>
      </c>
      <c r="I3" s="45">
        <v>9</v>
      </c>
      <c r="J3" s="46">
        <v>2024</v>
      </c>
      <c r="K3" s="47"/>
    </row>
    <row r="4" spans="1:12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48" t="s">
        <v>21</v>
      </c>
      <c r="E6" s="54" t="s">
        <v>39</v>
      </c>
      <c r="F6" s="55" t="s">
        <v>40</v>
      </c>
      <c r="G6" s="56">
        <v>5.4</v>
      </c>
      <c r="H6" s="56">
        <v>7.2</v>
      </c>
      <c r="I6" s="57">
        <v>26.8</v>
      </c>
      <c r="J6" s="58">
        <v>194</v>
      </c>
      <c r="K6" s="59">
        <v>191</v>
      </c>
      <c r="L6" s="56">
        <v>25.48</v>
      </c>
    </row>
    <row r="7" spans="1:12" ht="14.4" x14ac:dyDescent="0.3">
      <c r="A7" s="23"/>
      <c r="B7" s="15"/>
      <c r="C7" s="11"/>
      <c r="D7" s="49" t="s">
        <v>22</v>
      </c>
      <c r="E7" s="60" t="s">
        <v>41</v>
      </c>
      <c r="F7" s="61">
        <v>200</v>
      </c>
      <c r="G7" s="62">
        <v>0.1</v>
      </c>
      <c r="H7" s="62">
        <v>0</v>
      </c>
      <c r="I7" s="63">
        <v>9.1</v>
      </c>
      <c r="J7" s="61">
        <v>35</v>
      </c>
      <c r="K7" s="64">
        <v>283</v>
      </c>
      <c r="L7" s="62">
        <v>3.9</v>
      </c>
    </row>
    <row r="8" spans="1:12" ht="14.4" x14ac:dyDescent="0.3">
      <c r="A8" s="23"/>
      <c r="B8" s="15"/>
      <c r="C8" s="11"/>
      <c r="D8" s="49" t="s">
        <v>23</v>
      </c>
      <c r="E8" s="60" t="s">
        <v>42</v>
      </c>
      <c r="F8" s="61">
        <v>50</v>
      </c>
      <c r="G8" s="62">
        <v>5.32</v>
      </c>
      <c r="H8" s="62">
        <v>0.63</v>
      </c>
      <c r="I8" s="63">
        <v>34.79</v>
      </c>
      <c r="J8" s="61">
        <v>123</v>
      </c>
      <c r="K8" s="64">
        <v>1</v>
      </c>
      <c r="L8" s="62">
        <v>3.4</v>
      </c>
    </row>
    <row r="9" spans="1:12" ht="15" thickBot="1" x14ac:dyDescent="0.35">
      <c r="A9" s="23"/>
      <c r="B9" s="15"/>
      <c r="C9" s="11"/>
      <c r="D9" s="49" t="s">
        <v>43</v>
      </c>
      <c r="E9" s="60" t="s">
        <v>44</v>
      </c>
      <c r="F9" s="61">
        <v>100</v>
      </c>
      <c r="G9" s="62">
        <v>7.3</v>
      </c>
      <c r="H9" s="62">
        <v>11.7</v>
      </c>
      <c r="I9" s="63">
        <v>55.4</v>
      </c>
      <c r="J9" s="61">
        <v>282</v>
      </c>
      <c r="K9" s="64">
        <v>273</v>
      </c>
      <c r="L9" s="62">
        <v>10</v>
      </c>
    </row>
    <row r="10" spans="1:12" ht="14.4" x14ac:dyDescent="0.3">
      <c r="A10" s="23"/>
      <c r="B10" s="15"/>
      <c r="C10" s="11"/>
      <c r="D10" s="48" t="s">
        <v>24</v>
      </c>
      <c r="E10" s="65" t="s">
        <v>45</v>
      </c>
      <c r="F10" s="66">
        <v>200</v>
      </c>
      <c r="G10" s="67">
        <v>0.94</v>
      </c>
      <c r="H10" s="67">
        <v>0.12</v>
      </c>
      <c r="I10" s="68">
        <v>11.75</v>
      </c>
      <c r="J10" s="66">
        <v>38</v>
      </c>
      <c r="K10" s="69"/>
      <c r="L10" s="67">
        <v>28</v>
      </c>
    </row>
    <row r="11" spans="1:12" ht="14.4" x14ac:dyDescent="0.3">
      <c r="A11" s="23"/>
      <c r="B11" s="15"/>
      <c r="C11" s="11"/>
      <c r="D11" s="7"/>
      <c r="E11" s="39"/>
      <c r="F11" s="40"/>
      <c r="G11" s="40"/>
      <c r="H11" s="40"/>
      <c r="I11" s="40"/>
      <c r="J11" s="40"/>
      <c r="K11" s="41"/>
      <c r="L11" s="40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3"/>
      <c r="B13" s="15"/>
      <c r="C13" s="11"/>
      <c r="D13" s="6"/>
      <c r="E13" s="39"/>
      <c r="F13" s="40"/>
      <c r="G13" s="40"/>
      <c r="H13" s="40"/>
      <c r="I13" s="40"/>
      <c r="J13" s="40"/>
      <c r="K13" s="41"/>
      <c r="L13" s="40"/>
    </row>
    <row r="14" spans="1:12" ht="14.4" x14ac:dyDescent="0.3">
      <c r="A14" s="23"/>
      <c r="B14" s="15"/>
      <c r="C14" s="11"/>
      <c r="D14" s="6"/>
      <c r="E14" s="39"/>
      <c r="F14" s="40"/>
      <c r="G14" s="40"/>
      <c r="H14" s="40"/>
      <c r="I14" s="40"/>
      <c r="J14" s="40"/>
      <c r="K14" s="41"/>
      <c r="L14" s="40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550</v>
      </c>
      <c r="G15" s="19">
        <f t="shared" ref="G15:J15" si="0">SUM(G6:G14)</f>
        <v>19.060000000000002</v>
      </c>
      <c r="H15" s="19">
        <f t="shared" si="0"/>
        <v>19.650000000000002</v>
      </c>
      <c r="I15" s="19">
        <f t="shared" si="0"/>
        <v>137.84</v>
      </c>
      <c r="J15" s="19">
        <f t="shared" si="0"/>
        <v>672</v>
      </c>
      <c r="K15" s="25"/>
      <c r="L15" s="19">
        <f t="shared" ref="L15" si="1">SUM(L6:L14)</f>
        <v>70.78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39"/>
      <c r="F16" s="40"/>
      <c r="G16" s="40"/>
      <c r="H16" s="40"/>
      <c r="I16" s="40"/>
      <c r="J16" s="40"/>
      <c r="K16" s="41"/>
      <c r="L16" s="40"/>
    </row>
    <row r="17" spans="1:12" ht="14.4" x14ac:dyDescent="0.3">
      <c r="A17" s="23"/>
      <c r="B17" s="15"/>
      <c r="C17" s="11"/>
      <c r="D17" s="7" t="s">
        <v>27</v>
      </c>
      <c r="E17" s="39"/>
      <c r="F17" s="40"/>
      <c r="G17" s="40"/>
      <c r="H17" s="40"/>
      <c r="I17" s="40"/>
      <c r="J17" s="40"/>
      <c r="K17" s="41"/>
      <c r="L17" s="40"/>
    </row>
    <row r="18" spans="1:12" ht="14.4" x14ac:dyDescent="0.3">
      <c r="A18" s="23"/>
      <c r="B18" s="15"/>
      <c r="C18" s="11"/>
      <c r="D18" s="7" t="s">
        <v>28</v>
      </c>
      <c r="E18" s="39"/>
      <c r="F18" s="40"/>
      <c r="G18" s="40"/>
      <c r="H18" s="40"/>
      <c r="I18" s="40"/>
      <c r="J18" s="40"/>
      <c r="K18" s="41"/>
      <c r="L18" s="40"/>
    </row>
    <row r="19" spans="1:12" ht="14.4" x14ac:dyDescent="0.3">
      <c r="A19" s="23"/>
      <c r="B19" s="15"/>
      <c r="C19" s="11"/>
      <c r="D19" s="7" t="s">
        <v>29</v>
      </c>
      <c r="E19" s="39"/>
      <c r="F19" s="40"/>
      <c r="G19" s="40"/>
      <c r="H19" s="40"/>
      <c r="I19" s="40"/>
      <c r="J19" s="40"/>
      <c r="K19" s="41"/>
      <c r="L19" s="40"/>
    </row>
    <row r="20" spans="1:12" ht="14.4" x14ac:dyDescent="0.3">
      <c r="A20" s="23"/>
      <c r="B20" s="15"/>
      <c r="C20" s="11"/>
      <c r="D20" s="7" t="s">
        <v>30</v>
      </c>
      <c r="E20" s="39"/>
      <c r="F20" s="40"/>
      <c r="G20" s="40"/>
      <c r="H20" s="40"/>
      <c r="I20" s="40"/>
      <c r="J20" s="40"/>
      <c r="K20" s="41"/>
      <c r="L20" s="40"/>
    </row>
    <row r="21" spans="1:12" ht="14.4" x14ac:dyDescent="0.3">
      <c r="A21" s="23"/>
      <c r="B21" s="15"/>
      <c r="C21" s="11"/>
      <c r="D21" s="7" t="s">
        <v>31</v>
      </c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7" t="s">
        <v>32</v>
      </c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3"/>
      <c r="B23" s="15"/>
      <c r="C23" s="11"/>
      <c r="D23" s="6"/>
      <c r="E23" s="39"/>
      <c r="F23" s="40"/>
      <c r="G23" s="40"/>
      <c r="H23" s="40"/>
      <c r="I23" s="40"/>
      <c r="J23" s="40"/>
      <c r="K23" s="41"/>
      <c r="L23" s="40"/>
    </row>
    <row r="24" spans="1:12" ht="14.4" x14ac:dyDescent="0.3">
      <c r="A24" s="23"/>
      <c r="B24" s="15"/>
      <c r="C24" s="11"/>
      <c r="D24" s="6"/>
      <c r="E24" s="39"/>
      <c r="F24" s="40"/>
      <c r="G24" s="40"/>
      <c r="H24" s="40"/>
      <c r="I24" s="40"/>
      <c r="J24" s="40"/>
      <c r="K24" s="41"/>
      <c r="L24" s="40"/>
    </row>
    <row r="25" spans="1:12" ht="14.4" x14ac:dyDescent="0.3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 thickBot="1" x14ac:dyDescent="0.3">
      <c r="A26" s="29">
        <f>A6</f>
        <v>1</v>
      </c>
      <c r="B26" s="30">
        <f>B6</f>
        <v>1</v>
      </c>
      <c r="C26" s="95" t="s">
        <v>4</v>
      </c>
      <c r="D26" s="96"/>
      <c r="E26" s="31"/>
      <c r="F26" s="32">
        <f>F15+F25</f>
        <v>550</v>
      </c>
      <c r="G26" s="32">
        <f t="shared" ref="G26:J26" si="4">G15+G25</f>
        <v>19.060000000000002</v>
      </c>
      <c r="H26" s="32">
        <f t="shared" si="4"/>
        <v>19.650000000000002</v>
      </c>
      <c r="I26" s="32">
        <f t="shared" si="4"/>
        <v>137.84</v>
      </c>
      <c r="J26" s="32">
        <f t="shared" si="4"/>
        <v>672</v>
      </c>
      <c r="K26" s="32"/>
      <c r="L26" s="32">
        <f t="shared" ref="L26" si="5">L15+L25</f>
        <v>70.78</v>
      </c>
    </row>
    <row r="27" spans="1:12" ht="14.4" x14ac:dyDescent="0.3">
      <c r="A27" s="14">
        <v>1</v>
      </c>
      <c r="B27" s="15">
        <v>2</v>
      </c>
      <c r="C27" s="22" t="s">
        <v>20</v>
      </c>
      <c r="D27" s="5" t="s">
        <v>21</v>
      </c>
      <c r="E27" s="54" t="s">
        <v>57</v>
      </c>
      <c r="F27" s="58">
        <v>260</v>
      </c>
      <c r="G27" s="70">
        <v>17</v>
      </c>
      <c r="H27" s="70">
        <v>20.03</v>
      </c>
      <c r="I27" s="71">
        <v>55.5</v>
      </c>
      <c r="J27" s="58">
        <v>244</v>
      </c>
      <c r="K27" s="59" t="s">
        <v>61</v>
      </c>
      <c r="L27" s="56">
        <v>41.6</v>
      </c>
    </row>
    <row r="28" spans="1:12" ht="14.4" x14ac:dyDescent="0.3">
      <c r="A28" s="14"/>
      <c r="B28" s="15"/>
      <c r="C28" s="11"/>
      <c r="D28" s="7" t="s">
        <v>30</v>
      </c>
      <c r="E28" s="60" t="s">
        <v>58</v>
      </c>
      <c r="F28" s="61">
        <v>200</v>
      </c>
      <c r="G28" s="62">
        <v>3.1</v>
      </c>
      <c r="H28" s="62">
        <v>3.2</v>
      </c>
      <c r="I28" s="63">
        <v>19.399999999999999</v>
      </c>
      <c r="J28" s="61">
        <v>115</v>
      </c>
      <c r="K28" s="64">
        <v>290</v>
      </c>
      <c r="L28" s="62">
        <v>15.78</v>
      </c>
    </row>
    <row r="29" spans="1:12" ht="14.4" x14ac:dyDescent="0.3">
      <c r="A29" s="14"/>
      <c r="B29" s="15"/>
      <c r="C29" s="11"/>
      <c r="D29" s="7" t="s">
        <v>23</v>
      </c>
      <c r="E29" s="60" t="s">
        <v>42</v>
      </c>
      <c r="F29" s="61">
        <v>50</v>
      </c>
      <c r="G29" s="62">
        <v>3.8</v>
      </c>
      <c r="H29" s="62">
        <v>0.45</v>
      </c>
      <c r="I29" s="63">
        <v>24.85</v>
      </c>
      <c r="J29" s="61">
        <v>123</v>
      </c>
      <c r="K29" s="64">
        <v>1</v>
      </c>
      <c r="L29" s="62">
        <v>3.4</v>
      </c>
    </row>
    <row r="30" spans="1:12" ht="14.4" x14ac:dyDescent="0.3">
      <c r="A30" s="14"/>
      <c r="B30" s="15"/>
      <c r="C30" s="11"/>
      <c r="D30" s="76" t="s">
        <v>43</v>
      </c>
      <c r="E30" s="72" t="s">
        <v>59</v>
      </c>
      <c r="F30" s="73">
        <v>50</v>
      </c>
      <c r="G30" s="74">
        <v>3.8</v>
      </c>
      <c r="H30" s="74">
        <v>0.45</v>
      </c>
      <c r="I30" s="75">
        <v>24.85</v>
      </c>
      <c r="J30" s="73">
        <v>123</v>
      </c>
      <c r="K30" s="76"/>
      <c r="L30" s="77">
        <v>3</v>
      </c>
    </row>
    <row r="31" spans="1:12" ht="15" thickBot="1" x14ac:dyDescent="0.35">
      <c r="A31" s="14"/>
      <c r="B31" s="15"/>
      <c r="C31" s="11"/>
      <c r="D31" s="82" t="s">
        <v>26</v>
      </c>
      <c r="E31" s="78" t="s">
        <v>60</v>
      </c>
      <c r="F31" s="79">
        <v>80</v>
      </c>
      <c r="G31" s="80">
        <v>0.8</v>
      </c>
      <c r="H31" s="80">
        <v>3.6</v>
      </c>
      <c r="I31" s="81">
        <v>11.6</v>
      </c>
      <c r="J31" s="79">
        <v>80</v>
      </c>
      <c r="K31" s="82">
        <v>14</v>
      </c>
      <c r="L31" s="83">
        <v>7</v>
      </c>
    </row>
    <row r="32" spans="1:12" ht="14.4" x14ac:dyDescent="0.3">
      <c r="A32" s="14"/>
      <c r="B32" s="15"/>
      <c r="C32" s="11"/>
      <c r="D32" s="6"/>
      <c r="E32" s="39"/>
      <c r="F32" s="40"/>
      <c r="G32" s="40"/>
      <c r="H32" s="40"/>
      <c r="I32" s="40"/>
      <c r="J32" s="40"/>
      <c r="K32" s="41"/>
      <c r="L32" s="40"/>
    </row>
    <row r="33" spans="1:12" ht="14.4" x14ac:dyDescent="0.3">
      <c r="A33" s="14"/>
      <c r="B33" s="15"/>
      <c r="C33" s="11"/>
      <c r="D33" s="6"/>
      <c r="E33" s="39"/>
      <c r="F33" s="40"/>
      <c r="G33" s="40"/>
      <c r="H33" s="40"/>
      <c r="I33" s="40"/>
      <c r="J33" s="40"/>
      <c r="K33" s="41"/>
      <c r="L33" s="40"/>
    </row>
    <row r="34" spans="1:12" ht="14.4" x14ac:dyDescent="0.3">
      <c r="A34" s="14"/>
      <c r="B34" s="15"/>
      <c r="C34" s="11"/>
      <c r="D34" s="6"/>
      <c r="E34" s="39"/>
      <c r="F34" s="40"/>
      <c r="G34" s="40"/>
      <c r="H34" s="40"/>
      <c r="I34" s="40"/>
      <c r="J34" s="40"/>
      <c r="K34" s="41"/>
      <c r="L34" s="40"/>
    </row>
    <row r="35" spans="1:12" ht="14.4" x14ac:dyDescent="0.3">
      <c r="A35" s="16"/>
      <c r="B35" s="17"/>
      <c r="C35" s="8"/>
      <c r="D35" s="18" t="s">
        <v>33</v>
      </c>
      <c r="E35" s="9"/>
      <c r="F35" s="19">
        <f>SUM(F27:F34)</f>
        <v>640</v>
      </c>
      <c r="G35" s="19">
        <f>SUM(G27:G34)</f>
        <v>28.500000000000004</v>
      </c>
      <c r="H35" s="19">
        <f>SUM(H27:H34)</f>
        <v>27.73</v>
      </c>
      <c r="I35" s="19">
        <f>SUM(I27:I34)</f>
        <v>136.19999999999999</v>
      </c>
      <c r="J35" s="19">
        <f>SUM(J27:J34)</f>
        <v>685</v>
      </c>
      <c r="K35" s="25"/>
      <c r="L35" s="19">
        <f>SUM(L27:L34)</f>
        <v>70.78</v>
      </c>
    </row>
    <row r="36" spans="1:12" ht="14.4" x14ac:dyDescent="0.3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39"/>
      <c r="F36" s="40"/>
      <c r="G36" s="40"/>
      <c r="H36" s="40"/>
      <c r="I36" s="40"/>
      <c r="J36" s="40"/>
      <c r="K36" s="41"/>
      <c r="L36" s="40"/>
    </row>
    <row r="37" spans="1:12" ht="14.4" x14ac:dyDescent="0.3">
      <c r="A37" s="14"/>
      <c r="B37" s="15"/>
      <c r="C37" s="11"/>
      <c r="D37" s="7" t="s">
        <v>27</v>
      </c>
      <c r="E37" s="39"/>
      <c r="F37" s="40"/>
      <c r="G37" s="40"/>
      <c r="H37" s="40"/>
      <c r="I37" s="40"/>
      <c r="J37" s="40"/>
      <c r="K37" s="41"/>
      <c r="L37" s="40"/>
    </row>
    <row r="38" spans="1:12" ht="14.4" x14ac:dyDescent="0.3">
      <c r="A38" s="14"/>
      <c r="B38" s="15"/>
      <c r="C38" s="11"/>
      <c r="D38" s="7" t="s">
        <v>28</v>
      </c>
      <c r="E38" s="39"/>
      <c r="F38" s="40"/>
      <c r="G38" s="40"/>
      <c r="H38" s="40"/>
      <c r="I38" s="40"/>
      <c r="J38" s="40"/>
      <c r="K38" s="41"/>
      <c r="L38" s="40"/>
    </row>
    <row r="39" spans="1:12" ht="14.4" x14ac:dyDescent="0.3">
      <c r="A39" s="14"/>
      <c r="B39" s="15"/>
      <c r="C39" s="11"/>
      <c r="D39" s="7" t="s">
        <v>29</v>
      </c>
      <c r="E39" s="39"/>
      <c r="F39" s="40"/>
      <c r="G39" s="40"/>
      <c r="H39" s="40"/>
      <c r="I39" s="40"/>
      <c r="J39" s="40"/>
      <c r="K39" s="41"/>
      <c r="L39" s="40"/>
    </row>
    <row r="40" spans="1:12" ht="14.4" x14ac:dyDescent="0.3">
      <c r="A40" s="14"/>
      <c r="B40" s="15"/>
      <c r="C40" s="11"/>
      <c r="D40" s="7" t="s">
        <v>30</v>
      </c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7" t="s">
        <v>31</v>
      </c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4"/>
      <c r="B42" s="15"/>
      <c r="C42" s="11"/>
      <c r="D42" s="7" t="s">
        <v>32</v>
      </c>
      <c r="E42" s="39"/>
      <c r="F42" s="40"/>
      <c r="G42" s="40"/>
      <c r="H42" s="40"/>
      <c r="I42" s="40"/>
      <c r="J42" s="40"/>
      <c r="K42" s="41"/>
      <c r="L42" s="40"/>
    </row>
    <row r="43" spans="1:12" ht="14.4" x14ac:dyDescent="0.3">
      <c r="A43" s="14"/>
      <c r="B43" s="15"/>
      <c r="C43" s="11"/>
      <c r="D43" s="6"/>
      <c r="E43" s="39"/>
      <c r="F43" s="40"/>
      <c r="G43" s="40"/>
      <c r="H43" s="40"/>
      <c r="I43" s="40"/>
      <c r="J43" s="40"/>
      <c r="K43" s="41"/>
      <c r="L43" s="40"/>
    </row>
    <row r="44" spans="1:12" ht="14.4" x14ac:dyDescent="0.3">
      <c r="A44" s="14"/>
      <c r="B44" s="15"/>
      <c r="C44" s="11"/>
      <c r="D44" s="6"/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thickBot="1" x14ac:dyDescent="0.3">
      <c r="A46" s="33">
        <f>A27</f>
        <v>1</v>
      </c>
      <c r="B46" s="33">
        <f>B27</f>
        <v>2</v>
      </c>
      <c r="C46" s="95" t="s">
        <v>4</v>
      </c>
      <c r="D46" s="96"/>
      <c r="E46" s="31"/>
      <c r="F46" s="32">
        <f>F35+F45</f>
        <v>640</v>
      </c>
      <c r="G46" s="32">
        <f t="shared" ref="G46" si="10">G35+G45</f>
        <v>28.500000000000004</v>
      </c>
      <c r="H46" s="32">
        <f t="shared" ref="H46" si="11">H35+H45</f>
        <v>27.73</v>
      </c>
      <c r="I46" s="32">
        <f t="shared" ref="I46" si="12">I35+I45</f>
        <v>136.19999999999999</v>
      </c>
      <c r="J46" s="32">
        <f t="shared" ref="J46:L46" si="13">J35+J45</f>
        <v>685</v>
      </c>
      <c r="K46" s="32"/>
      <c r="L46" s="32">
        <f t="shared" si="13"/>
        <v>70.78</v>
      </c>
    </row>
    <row r="47" spans="1:12" ht="14.4" x14ac:dyDescent="0.3">
      <c r="A47" s="20">
        <v>1</v>
      </c>
      <c r="B47" s="21">
        <v>3</v>
      </c>
      <c r="C47" s="22" t="s">
        <v>20</v>
      </c>
      <c r="D47" s="48" t="s">
        <v>21</v>
      </c>
      <c r="E47" s="54" t="s">
        <v>46</v>
      </c>
      <c r="F47" s="58">
        <v>250</v>
      </c>
      <c r="G47" s="56">
        <v>2</v>
      </c>
      <c r="H47" s="56">
        <v>7</v>
      </c>
      <c r="I47" s="57">
        <v>11.9</v>
      </c>
      <c r="J47" s="58">
        <v>97</v>
      </c>
      <c r="K47" s="59">
        <v>56</v>
      </c>
      <c r="L47" s="56">
        <v>27.4</v>
      </c>
    </row>
    <row r="48" spans="1:12" ht="14.4" x14ac:dyDescent="0.3">
      <c r="A48" s="23"/>
      <c r="B48" s="15"/>
      <c r="C48" s="11"/>
      <c r="D48" s="49" t="s">
        <v>22</v>
      </c>
      <c r="E48" s="60" t="s">
        <v>41</v>
      </c>
      <c r="F48" s="61">
        <v>200</v>
      </c>
      <c r="G48" s="62">
        <v>0.1</v>
      </c>
      <c r="H48" s="62">
        <v>0</v>
      </c>
      <c r="I48" s="63">
        <v>9.1</v>
      </c>
      <c r="J48" s="61">
        <v>35</v>
      </c>
      <c r="K48" s="64">
        <v>283</v>
      </c>
      <c r="L48" s="62">
        <v>3.9</v>
      </c>
    </row>
    <row r="49" spans="1:12" ht="14.4" x14ac:dyDescent="0.3">
      <c r="A49" s="23"/>
      <c r="B49" s="15"/>
      <c r="C49" s="11"/>
      <c r="D49" s="49" t="s">
        <v>23</v>
      </c>
      <c r="E49" s="60" t="s">
        <v>42</v>
      </c>
      <c r="F49" s="61">
        <v>50</v>
      </c>
      <c r="G49" s="62">
        <v>3.8</v>
      </c>
      <c r="H49" s="62">
        <v>0.45</v>
      </c>
      <c r="I49" s="63">
        <v>24.85</v>
      </c>
      <c r="J49" s="61">
        <v>123</v>
      </c>
      <c r="K49" s="64">
        <v>1</v>
      </c>
      <c r="L49" s="62">
        <v>3.4</v>
      </c>
    </row>
    <row r="50" spans="1:12" ht="14.4" x14ac:dyDescent="0.3">
      <c r="A50" s="23"/>
      <c r="B50" s="15"/>
      <c r="C50" s="11"/>
      <c r="D50" s="49" t="s">
        <v>23</v>
      </c>
      <c r="E50" s="60" t="s">
        <v>47</v>
      </c>
      <c r="F50" s="61">
        <v>30</v>
      </c>
      <c r="G50" s="62">
        <v>1.9</v>
      </c>
      <c r="H50" s="62">
        <v>1.3</v>
      </c>
      <c r="I50" s="63">
        <v>18</v>
      </c>
      <c r="J50" s="61">
        <v>218</v>
      </c>
      <c r="K50" s="64">
        <v>279</v>
      </c>
      <c r="L50" s="62">
        <v>6</v>
      </c>
    </row>
    <row r="51" spans="1:12" ht="15" thickBot="1" x14ac:dyDescent="0.35">
      <c r="A51" s="23"/>
      <c r="B51" s="15"/>
      <c r="C51" s="11"/>
      <c r="D51" s="50" t="s">
        <v>24</v>
      </c>
      <c r="E51" s="60" t="s">
        <v>48</v>
      </c>
      <c r="F51" s="61">
        <v>200</v>
      </c>
      <c r="G51" s="84">
        <v>0.26</v>
      </c>
      <c r="H51" s="84">
        <v>0.17</v>
      </c>
      <c r="I51" s="85">
        <v>13.81</v>
      </c>
      <c r="J51" s="84">
        <v>47</v>
      </c>
      <c r="K51" s="41"/>
      <c r="L51" s="62">
        <v>30.08</v>
      </c>
    </row>
    <row r="52" spans="1:12" ht="14.4" x14ac:dyDescent="0.3">
      <c r="A52" s="23"/>
      <c r="B52" s="15"/>
      <c r="C52" s="11"/>
      <c r="D52" s="6"/>
      <c r="E52" s="39"/>
      <c r="F52" s="40"/>
      <c r="G52" s="40"/>
      <c r="H52" s="40"/>
      <c r="I52" s="40"/>
      <c r="J52" s="40"/>
      <c r="K52" s="41"/>
      <c r="L52" s="40"/>
    </row>
    <row r="53" spans="1:12" ht="14.4" x14ac:dyDescent="0.3">
      <c r="A53" s="23"/>
      <c r="B53" s="15"/>
      <c r="C53" s="11"/>
      <c r="D53" s="6"/>
      <c r="E53" s="39"/>
      <c r="F53" s="40"/>
      <c r="G53" s="40"/>
      <c r="H53" s="40"/>
      <c r="I53" s="40"/>
      <c r="J53" s="40"/>
      <c r="K53" s="41"/>
      <c r="L53" s="40"/>
    </row>
    <row r="54" spans="1:12" ht="14.4" x14ac:dyDescent="0.3">
      <c r="A54" s="23"/>
      <c r="B54" s="15"/>
      <c r="C54" s="11"/>
      <c r="D54" s="6"/>
      <c r="E54" s="39"/>
      <c r="F54" s="40"/>
      <c r="G54" s="40"/>
      <c r="H54" s="40"/>
      <c r="I54" s="40"/>
      <c r="J54" s="40"/>
      <c r="K54" s="41"/>
      <c r="L54" s="40"/>
    </row>
    <row r="55" spans="1:12" ht="14.4" x14ac:dyDescent="0.3">
      <c r="A55" s="24"/>
      <c r="B55" s="17"/>
      <c r="C55" s="8"/>
      <c r="D55" s="18" t="s">
        <v>33</v>
      </c>
      <c r="E55" s="9"/>
      <c r="F55" s="19">
        <f>SUM(F47:F54)</f>
        <v>730</v>
      </c>
      <c r="G55" s="19">
        <f>SUM(G47:G54)</f>
        <v>8.06</v>
      </c>
      <c r="H55" s="19">
        <f>SUM(H47:H54)</f>
        <v>8.92</v>
      </c>
      <c r="I55" s="19">
        <f>SUM(I47:I54)</f>
        <v>77.66</v>
      </c>
      <c r="J55" s="19">
        <f>SUM(J47:J54)</f>
        <v>520</v>
      </c>
      <c r="K55" s="25"/>
      <c r="L55" s="19">
        <f>SUM(L47:L54)</f>
        <v>70.78</v>
      </c>
    </row>
    <row r="56" spans="1:12" ht="14.4" x14ac:dyDescent="0.3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39"/>
      <c r="F56" s="40"/>
      <c r="G56" s="40"/>
      <c r="H56" s="40"/>
      <c r="I56" s="40"/>
      <c r="J56" s="40"/>
      <c r="K56" s="41"/>
      <c r="L56" s="40"/>
    </row>
    <row r="57" spans="1:12" ht="14.4" x14ac:dyDescent="0.3">
      <c r="A57" s="23"/>
      <c r="B57" s="15"/>
      <c r="C57" s="11"/>
      <c r="D57" s="7" t="s">
        <v>27</v>
      </c>
      <c r="E57" s="39"/>
      <c r="F57" s="40"/>
      <c r="G57" s="40"/>
      <c r="H57" s="40"/>
      <c r="I57" s="40"/>
      <c r="J57" s="40"/>
      <c r="K57" s="41"/>
      <c r="L57" s="40"/>
    </row>
    <row r="58" spans="1:12" ht="14.4" x14ac:dyDescent="0.3">
      <c r="A58" s="23"/>
      <c r="B58" s="15"/>
      <c r="C58" s="11"/>
      <c r="D58" s="7" t="s">
        <v>28</v>
      </c>
      <c r="E58" s="39"/>
      <c r="F58" s="40"/>
      <c r="G58" s="40"/>
      <c r="H58" s="40"/>
      <c r="I58" s="40"/>
      <c r="J58" s="40"/>
      <c r="K58" s="41"/>
      <c r="L58" s="40"/>
    </row>
    <row r="59" spans="1:12" ht="14.4" x14ac:dyDescent="0.3">
      <c r="A59" s="23"/>
      <c r="B59" s="15"/>
      <c r="C59" s="11"/>
      <c r="D59" s="7" t="s">
        <v>29</v>
      </c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7" t="s">
        <v>30</v>
      </c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3"/>
      <c r="B61" s="15"/>
      <c r="C61" s="11"/>
      <c r="D61" s="7" t="s">
        <v>31</v>
      </c>
      <c r="E61" s="39"/>
      <c r="F61" s="40"/>
      <c r="G61" s="40"/>
      <c r="H61" s="40"/>
      <c r="I61" s="40"/>
      <c r="J61" s="40"/>
      <c r="K61" s="41"/>
      <c r="L61" s="40"/>
    </row>
    <row r="62" spans="1:12" ht="14.4" x14ac:dyDescent="0.3">
      <c r="A62" s="23"/>
      <c r="B62" s="15"/>
      <c r="C62" s="11"/>
      <c r="D62" s="7" t="s">
        <v>32</v>
      </c>
      <c r="E62" s="39"/>
      <c r="F62" s="40"/>
      <c r="G62" s="40"/>
      <c r="H62" s="40"/>
      <c r="I62" s="40"/>
      <c r="J62" s="40"/>
      <c r="K62" s="41"/>
      <c r="L62" s="40"/>
    </row>
    <row r="63" spans="1:12" ht="14.4" x14ac:dyDescent="0.3">
      <c r="A63" s="23"/>
      <c r="B63" s="15"/>
      <c r="C63" s="11"/>
      <c r="D63" s="6"/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4.4" x14ac:dyDescent="0.3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 thickBot="1" x14ac:dyDescent="0.3">
      <c r="A66" s="29">
        <f>A47</f>
        <v>1</v>
      </c>
      <c r="B66" s="30">
        <f>B47</f>
        <v>3</v>
      </c>
      <c r="C66" s="95" t="s">
        <v>4</v>
      </c>
      <c r="D66" s="96"/>
      <c r="E66" s="31"/>
      <c r="F66" s="32">
        <f>F55+F65</f>
        <v>730</v>
      </c>
      <c r="G66" s="32">
        <f t="shared" ref="G66" si="18">G55+G65</f>
        <v>8.06</v>
      </c>
      <c r="H66" s="32">
        <f t="shared" ref="H66" si="19">H55+H65</f>
        <v>8.92</v>
      </c>
      <c r="I66" s="32">
        <f t="shared" ref="I66" si="20">I55+I65</f>
        <v>77.66</v>
      </c>
      <c r="J66" s="32">
        <f t="shared" ref="J66:L66" si="21">J55+J65</f>
        <v>520</v>
      </c>
      <c r="K66" s="32"/>
      <c r="L66" s="32">
        <f t="shared" si="21"/>
        <v>70.78</v>
      </c>
    </row>
    <row r="67" spans="1:12" ht="14.4" x14ac:dyDescent="0.3">
      <c r="A67" s="20">
        <v>1</v>
      </c>
      <c r="B67" s="21">
        <v>4</v>
      </c>
      <c r="C67" s="22" t="s">
        <v>20</v>
      </c>
      <c r="D67" s="5" t="s">
        <v>21</v>
      </c>
      <c r="E67" s="54" t="s">
        <v>49</v>
      </c>
      <c r="F67" s="58">
        <v>260</v>
      </c>
      <c r="G67" s="70">
        <v>23.3</v>
      </c>
      <c r="H67" s="70">
        <v>22.8</v>
      </c>
      <c r="I67" s="71">
        <v>42.6</v>
      </c>
      <c r="J67" s="58">
        <v>303</v>
      </c>
      <c r="K67" s="59" t="s">
        <v>53</v>
      </c>
      <c r="L67" s="56">
        <v>43.6</v>
      </c>
    </row>
    <row r="68" spans="1:12" ht="14.4" x14ac:dyDescent="0.3">
      <c r="A68" s="23"/>
      <c r="B68" s="15"/>
      <c r="C68" s="11"/>
      <c r="D68" s="7" t="s">
        <v>30</v>
      </c>
      <c r="E68" s="60" t="s">
        <v>50</v>
      </c>
      <c r="F68" s="61">
        <v>200</v>
      </c>
      <c r="G68" s="86">
        <v>0.5</v>
      </c>
      <c r="H68" s="86">
        <v>0</v>
      </c>
      <c r="I68" s="87">
        <v>31.2</v>
      </c>
      <c r="J68" s="61">
        <v>110</v>
      </c>
      <c r="K68" s="64">
        <v>294</v>
      </c>
      <c r="L68" s="62">
        <v>6.58</v>
      </c>
    </row>
    <row r="69" spans="1:12" ht="14.4" x14ac:dyDescent="0.3">
      <c r="A69" s="23"/>
      <c r="B69" s="15"/>
      <c r="C69" s="11"/>
      <c r="D69" s="7" t="s">
        <v>23</v>
      </c>
      <c r="E69" s="60" t="s">
        <v>42</v>
      </c>
      <c r="F69" s="61">
        <v>50</v>
      </c>
      <c r="G69" s="62">
        <v>3.8</v>
      </c>
      <c r="H69" s="62">
        <v>0.45</v>
      </c>
      <c r="I69" s="63">
        <v>24.85</v>
      </c>
      <c r="J69" s="61">
        <v>123</v>
      </c>
      <c r="K69" s="64">
        <v>1</v>
      </c>
      <c r="L69" s="62">
        <v>3.4</v>
      </c>
    </row>
    <row r="70" spans="1:12" ht="15" thickBot="1" x14ac:dyDescent="0.35">
      <c r="A70" s="23"/>
      <c r="B70" s="15"/>
      <c r="C70" s="11"/>
      <c r="D70" s="82" t="s">
        <v>26</v>
      </c>
      <c r="E70" s="78" t="s">
        <v>51</v>
      </c>
      <c r="F70" s="79">
        <v>80</v>
      </c>
      <c r="G70" s="80">
        <v>0.7</v>
      </c>
      <c r="H70" s="80">
        <v>3.6</v>
      </c>
      <c r="I70" s="81">
        <v>3.6</v>
      </c>
      <c r="J70" s="79">
        <v>51</v>
      </c>
      <c r="K70" s="82">
        <v>22</v>
      </c>
      <c r="L70" s="83">
        <v>13.2</v>
      </c>
    </row>
    <row r="71" spans="1:12" ht="14.4" x14ac:dyDescent="0.3">
      <c r="A71" s="23"/>
      <c r="B71" s="15"/>
      <c r="C71" s="11"/>
      <c r="D71" s="51" t="s">
        <v>23</v>
      </c>
      <c r="E71" s="54" t="s">
        <v>52</v>
      </c>
      <c r="F71" s="58">
        <v>25</v>
      </c>
      <c r="G71" s="58">
        <v>1.55</v>
      </c>
      <c r="H71" s="58">
        <v>4.53</v>
      </c>
      <c r="I71" s="88">
        <v>17.18</v>
      </c>
      <c r="J71" s="58">
        <v>112.5</v>
      </c>
      <c r="K71" s="69"/>
      <c r="L71" s="56">
        <v>4</v>
      </c>
    </row>
    <row r="72" spans="1:12" ht="14.4" x14ac:dyDescent="0.3">
      <c r="A72" s="23"/>
      <c r="B72" s="15"/>
      <c r="C72" s="11"/>
      <c r="D72" s="6"/>
      <c r="E72" s="39"/>
      <c r="F72" s="40"/>
      <c r="G72" s="40"/>
      <c r="H72" s="40"/>
      <c r="I72" s="40"/>
      <c r="J72" s="40"/>
      <c r="K72" s="41"/>
      <c r="L72" s="40"/>
    </row>
    <row r="73" spans="1:12" ht="14.4" x14ac:dyDescent="0.3">
      <c r="A73" s="23"/>
      <c r="B73" s="15"/>
      <c r="C73" s="11"/>
      <c r="D73" s="6"/>
      <c r="E73" s="39"/>
      <c r="F73" s="40"/>
      <c r="G73" s="40"/>
      <c r="H73" s="40"/>
      <c r="I73" s="40"/>
      <c r="J73" s="40"/>
      <c r="K73" s="41"/>
      <c r="L73" s="40"/>
    </row>
    <row r="74" spans="1:12" ht="14.4" x14ac:dyDescent="0.3">
      <c r="A74" s="23"/>
      <c r="B74" s="15"/>
      <c r="C74" s="11"/>
      <c r="D74" s="6"/>
      <c r="E74" s="39"/>
      <c r="F74" s="40"/>
      <c r="G74" s="40"/>
      <c r="H74" s="40"/>
      <c r="I74" s="40"/>
      <c r="J74" s="40"/>
      <c r="K74" s="41"/>
      <c r="L74" s="40"/>
    </row>
    <row r="75" spans="1:12" ht="14.4" x14ac:dyDescent="0.3">
      <c r="A75" s="24"/>
      <c r="B75" s="17"/>
      <c r="C75" s="8"/>
      <c r="D75" s="18" t="s">
        <v>33</v>
      </c>
      <c r="E75" s="9"/>
      <c r="F75" s="19">
        <f>SUM(F67:F74)</f>
        <v>615</v>
      </c>
      <c r="G75" s="19">
        <f t="shared" ref="G75" si="22">SUM(G67:G74)</f>
        <v>29.85</v>
      </c>
      <c r="H75" s="19">
        <f t="shared" ref="H75" si="23">SUM(H67:H74)</f>
        <v>31.380000000000003</v>
      </c>
      <c r="I75" s="19">
        <f t="shared" ref="I75" si="24">SUM(I67:I74)</f>
        <v>119.43</v>
      </c>
      <c r="J75" s="19">
        <f t="shared" ref="J75:L75" si="25">SUM(J67:J74)</f>
        <v>699.5</v>
      </c>
      <c r="K75" s="25"/>
      <c r="L75" s="19">
        <f t="shared" si="25"/>
        <v>70.78</v>
      </c>
    </row>
    <row r="76" spans="1:12" ht="14.4" x14ac:dyDescent="0.3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39"/>
      <c r="F76" s="40"/>
      <c r="G76" s="40"/>
      <c r="H76" s="40"/>
      <c r="I76" s="40"/>
      <c r="J76" s="40"/>
      <c r="K76" s="41"/>
      <c r="L76" s="40"/>
    </row>
    <row r="77" spans="1:12" ht="14.4" x14ac:dyDescent="0.3">
      <c r="A77" s="23"/>
      <c r="B77" s="15"/>
      <c r="C77" s="11"/>
      <c r="D77" s="7" t="s">
        <v>27</v>
      </c>
      <c r="E77" s="39"/>
      <c r="F77" s="40"/>
      <c r="G77" s="40"/>
      <c r="H77" s="40"/>
      <c r="I77" s="40"/>
      <c r="J77" s="40"/>
      <c r="K77" s="41"/>
      <c r="L77" s="40"/>
    </row>
    <row r="78" spans="1:12" ht="14.4" x14ac:dyDescent="0.3">
      <c r="A78" s="23"/>
      <c r="B78" s="15"/>
      <c r="C78" s="11"/>
      <c r="D78" s="7" t="s">
        <v>28</v>
      </c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7" t="s">
        <v>29</v>
      </c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3"/>
      <c r="B80" s="15"/>
      <c r="C80" s="11"/>
      <c r="D80" s="7" t="s">
        <v>30</v>
      </c>
      <c r="E80" s="39"/>
      <c r="F80" s="40"/>
      <c r="G80" s="40"/>
      <c r="H80" s="40"/>
      <c r="I80" s="40"/>
      <c r="J80" s="40"/>
      <c r="K80" s="41"/>
      <c r="L80" s="40"/>
    </row>
    <row r="81" spans="1:12" ht="14.4" x14ac:dyDescent="0.3">
      <c r="A81" s="23"/>
      <c r="B81" s="15"/>
      <c r="C81" s="11"/>
      <c r="D81" s="7" t="s">
        <v>31</v>
      </c>
      <c r="E81" s="39"/>
      <c r="F81" s="40"/>
      <c r="G81" s="40"/>
      <c r="H81" s="40"/>
      <c r="I81" s="40"/>
      <c r="J81" s="40"/>
      <c r="K81" s="41"/>
      <c r="L81" s="40"/>
    </row>
    <row r="82" spans="1:12" ht="14.4" x14ac:dyDescent="0.3">
      <c r="A82" s="23"/>
      <c r="B82" s="15"/>
      <c r="C82" s="11"/>
      <c r="D82" s="7" t="s">
        <v>32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4.4" x14ac:dyDescent="0.3">
      <c r="A84" s="23"/>
      <c r="B84" s="15"/>
      <c r="C84" s="11"/>
      <c r="D84" s="6"/>
      <c r="E84" s="39"/>
      <c r="F84" s="40"/>
      <c r="G84" s="40"/>
      <c r="H84" s="40"/>
      <c r="I84" s="40"/>
      <c r="J84" s="40"/>
      <c r="K84" s="41"/>
      <c r="L84" s="40"/>
    </row>
    <row r="85" spans="1:12" ht="14.4" x14ac:dyDescent="0.3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 x14ac:dyDescent="0.25">
      <c r="A86" s="29">
        <f>A67</f>
        <v>1</v>
      </c>
      <c r="B86" s="30">
        <f>B67</f>
        <v>4</v>
      </c>
      <c r="C86" s="95" t="s">
        <v>4</v>
      </c>
      <c r="D86" s="96"/>
      <c r="E86" s="31"/>
      <c r="F86" s="32">
        <f>F75+F85</f>
        <v>615</v>
      </c>
      <c r="G86" s="32">
        <f t="shared" ref="G86" si="30">G75+G85</f>
        <v>29.85</v>
      </c>
      <c r="H86" s="32">
        <f t="shared" ref="H86" si="31">H75+H85</f>
        <v>31.380000000000003</v>
      </c>
      <c r="I86" s="32">
        <f t="shared" ref="I86" si="32">I75+I85</f>
        <v>119.43</v>
      </c>
      <c r="J86" s="32">
        <f t="shared" ref="J86:L86" si="33">J75+J85</f>
        <v>699.5</v>
      </c>
      <c r="K86" s="32"/>
      <c r="L86" s="32">
        <f t="shared" si="33"/>
        <v>70.78</v>
      </c>
    </row>
    <row r="87" spans="1:12" ht="14.4" x14ac:dyDescent="0.3">
      <c r="A87" s="20">
        <v>1</v>
      </c>
      <c r="B87" s="21">
        <v>5</v>
      </c>
      <c r="C87" s="22" t="s">
        <v>20</v>
      </c>
      <c r="D87" s="5" t="s">
        <v>21</v>
      </c>
      <c r="E87" s="54" t="s">
        <v>54</v>
      </c>
      <c r="F87" s="58">
        <v>180</v>
      </c>
      <c r="G87" s="70">
        <v>17.100000000000001</v>
      </c>
      <c r="H87" s="70">
        <v>21.4</v>
      </c>
      <c r="I87" s="71">
        <v>28.4</v>
      </c>
      <c r="J87" s="58">
        <v>377</v>
      </c>
      <c r="K87" s="58">
        <v>377</v>
      </c>
      <c r="L87" s="56">
        <v>47.68</v>
      </c>
    </row>
    <row r="88" spans="1:12" ht="14.4" x14ac:dyDescent="0.3">
      <c r="A88" s="23"/>
      <c r="B88" s="15"/>
      <c r="C88" s="11"/>
      <c r="D88" s="6" t="s">
        <v>22</v>
      </c>
      <c r="E88" s="60" t="s">
        <v>41</v>
      </c>
      <c r="F88" s="61">
        <v>200</v>
      </c>
      <c r="G88" s="62">
        <v>0.1</v>
      </c>
      <c r="H88" s="62">
        <v>0</v>
      </c>
      <c r="I88" s="63">
        <v>9.1</v>
      </c>
      <c r="J88" s="61">
        <v>35</v>
      </c>
      <c r="K88" s="61">
        <v>35</v>
      </c>
      <c r="L88" s="62">
        <v>3.9</v>
      </c>
    </row>
    <row r="89" spans="1:12" ht="14.4" x14ac:dyDescent="0.3">
      <c r="A89" s="23"/>
      <c r="B89" s="15"/>
      <c r="C89" s="11"/>
      <c r="D89" s="7" t="s">
        <v>23</v>
      </c>
      <c r="E89" s="60" t="s">
        <v>42</v>
      </c>
      <c r="F89" s="61">
        <v>50</v>
      </c>
      <c r="G89" s="86">
        <v>3.8</v>
      </c>
      <c r="H89" s="62">
        <v>0.45</v>
      </c>
      <c r="I89" s="63">
        <v>24.85</v>
      </c>
      <c r="J89" s="61">
        <v>123</v>
      </c>
      <c r="K89" s="61">
        <v>123</v>
      </c>
      <c r="L89" s="62">
        <v>3.4</v>
      </c>
    </row>
    <row r="90" spans="1:12" ht="14.4" x14ac:dyDescent="0.3">
      <c r="A90" s="23"/>
      <c r="B90" s="15"/>
      <c r="C90" s="11"/>
      <c r="D90" s="50" t="s">
        <v>26</v>
      </c>
      <c r="E90" s="60" t="s">
        <v>55</v>
      </c>
      <c r="F90" s="61">
        <v>80</v>
      </c>
      <c r="G90" s="62">
        <v>5.5</v>
      </c>
      <c r="H90" s="62">
        <v>4.5</v>
      </c>
      <c r="I90" s="63">
        <v>30.1</v>
      </c>
      <c r="J90" s="61">
        <v>317</v>
      </c>
      <c r="K90" s="61">
        <v>317</v>
      </c>
      <c r="L90" s="62">
        <v>12</v>
      </c>
    </row>
    <row r="91" spans="1:12" ht="14.4" x14ac:dyDescent="0.3">
      <c r="A91" s="23"/>
      <c r="B91" s="15"/>
      <c r="C91" s="11"/>
      <c r="D91" s="52" t="s">
        <v>26</v>
      </c>
      <c r="E91" s="89" t="s">
        <v>56</v>
      </c>
      <c r="F91" s="90">
        <v>100</v>
      </c>
      <c r="G91" s="91">
        <v>1.1000000000000001</v>
      </c>
      <c r="H91" s="91">
        <v>6.6</v>
      </c>
      <c r="I91" s="92">
        <v>3.8</v>
      </c>
      <c r="J91" s="90">
        <v>62</v>
      </c>
      <c r="K91" s="90">
        <v>62</v>
      </c>
      <c r="L91" s="91">
        <v>3.8</v>
      </c>
    </row>
    <row r="92" spans="1:12" ht="14.4" x14ac:dyDescent="0.3">
      <c r="A92" s="23"/>
      <c r="B92" s="15"/>
      <c r="C92" s="11"/>
      <c r="D92" s="6"/>
      <c r="E92" s="39"/>
      <c r="F92" s="40"/>
      <c r="G92" s="40"/>
      <c r="H92" s="40"/>
      <c r="I92" s="40"/>
      <c r="J92" s="40"/>
      <c r="K92" s="41"/>
      <c r="L92" s="40"/>
    </row>
    <row r="93" spans="1:12" ht="14.4" x14ac:dyDescent="0.3">
      <c r="A93" s="23"/>
      <c r="B93" s="15"/>
      <c r="C93" s="11"/>
      <c r="D93" s="6"/>
      <c r="E93" s="39"/>
      <c r="F93" s="40"/>
      <c r="G93" s="40"/>
      <c r="H93" s="40"/>
      <c r="I93" s="40"/>
      <c r="J93" s="40"/>
      <c r="K93" s="41"/>
      <c r="L93" s="40"/>
    </row>
    <row r="94" spans="1:12" ht="14.4" x14ac:dyDescent="0.3">
      <c r="A94" s="23"/>
      <c r="B94" s="15"/>
      <c r="C94" s="11"/>
      <c r="D94" s="6"/>
      <c r="E94" s="39"/>
      <c r="F94" s="40"/>
      <c r="G94" s="40"/>
      <c r="H94" s="40"/>
      <c r="I94" s="40"/>
      <c r="J94" s="40"/>
      <c r="K94" s="41"/>
      <c r="L94" s="40"/>
    </row>
    <row r="95" spans="1:12" ht="14.4" x14ac:dyDescent="0.3">
      <c r="A95" s="24"/>
      <c r="B95" s="17"/>
      <c r="C95" s="8"/>
      <c r="D95" s="18" t="s">
        <v>33</v>
      </c>
      <c r="E95" s="9"/>
      <c r="F95" s="19">
        <f>SUM(F87:F94)</f>
        <v>610</v>
      </c>
      <c r="G95" s="19">
        <f t="shared" ref="G95" si="34">SUM(G87:G94)</f>
        <v>27.600000000000005</v>
      </c>
      <c r="H95" s="19">
        <f t="shared" ref="H95" si="35">SUM(H87:H94)</f>
        <v>32.949999999999996</v>
      </c>
      <c r="I95" s="19">
        <f t="shared" ref="I95" si="36">SUM(I87:I94)</f>
        <v>96.25</v>
      </c>
      <c r="J95" s="19">
        <f t="shared" ref="J95:L95" si="37">SUM(J87:J94)</f>
        <v>914</v>
      </c>
      <c r="K95" s="25"/>
      <c r="L95" s="19">
        <f t="shared" si="37"/>
        <v>70.779999999999987</v>
      </c>
    </row>
    <row r="96" spans="1:12" ht="14.4" x14ac:dyDescent="0.3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39"/>
      <c r="F96" s="40"/>
      <c r="G96" s="40"/>
      <c r="H96" s="40"/>
      <c r="I96" s="40"/>
      <c r="J96" s="40"/>
      <c r="K96" s="41"/>
      <c r="L96" s="40"/>
    </row>
    <row r="97" spans="1:12" ht="14.4" x14ac:dyDescent="0.3">
      <c r="A97" s="23"/>
      <c r="B97" s="15"/>
      <c r="C97" s="11"/>
      <c r="D97" s="7" t="s">
        <v>27</v>
      </c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7" t="s">
        <v>28</v>
      </c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3"/>
      <c r="B99" s="15"/>
      <c r="C99" s="11"/>
      <c r="D99" s="7" t="s">
        <v>29</v>
      </c>
      <c r="E99" s="39"/>
      <c r="F99" s="40"/>
      <c r="G99" s="40"/>
      <c r="H99" s="40"/>
      <c r="I99" s="40"/>
      <c r="J99" s="40"/>
      <c r="K99" s="41"/>
      <c r="L99" s="40"/>
    </row>
    <row r="100" spans="1:12" ht="14.4" x14ac:dyDescent="0.3">
      <c r="A100" s="23"/>
      <c r="B100" s="15"/>
      <c r="C100" s="11"/>
      <c r="D100" s="7" t="s">
        <v>30</v>
      </c>
      <c r="E100" s="39"/>
      <c r="F100" s="40"/>
      <c r="G100" s="40"/>
      <c r="H100" s="40"/>
      <c r="I100" s="40"/>
      <c r="J100" s="40"/>
      <c r="K100" s="41"/>
      <c r="L100" s="40"/>
    </row>
    <row r="101" spans="1:12" ht="14.4" x14ac:dyDescent="0.3">
      <c r="A101" s="23"/>
      <c r="B101" s="15"/>
      <c r="C101" s="11"/>
      <c r="D101" s="7" t="s">
        <v>31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7" t="s">
        <v>32</v>
      </c>
      <c r="E102" s="39"/>
      <c r="F102" s="40"/>
      <c r="G102" s="40"/>
      <c r="H102" s="40"/>
      <c r="I102" s="40"/>
      <c r="J102" s="40"/>
      <c r="K102" s="41"/>
      <c r="L102" s="40"/>
    </row>
    <row r="103" spans="1:12" ht="14.4" x14ac:dyDescent="0.3">
      <c r="A103" s="23"/>
      <c r="B103" s="15"/>
      <c r="C103" s="11"/>
      <c r="D103" s="6"/>
      <c r="E103" s="39"/>
      <c r="F103" s="40"/>
      <c r="G103" s="40"/>
      <c r="H103" s="40"/>
      <c r="I103" s="40"/>
      <c r="J103" s="40"/>
      <c r="K103" s="41"/>
      <c r="L103" s="40"/>
    </row>
    <row r="104" spans="1:12" ht="14.4" x14ac:dyDescent="0.3">
      <c r="A104" s="23"/>
      <c r="B104" s="15"/>
      <c r="C104" s="11"/>
      <c r="D104" s="6"/>
      <c r="E104" s="39"/>
      <c r="F104" s="40"/>
      <c r="G104" s="40"/>
      <c r="H104" s="40"/>
      <c r="I104" s="40"/>
      <c r="J104" s="40"/>
      <c r="K104" s="41"/>
      <c r="L104" s="40"/>
    </row>
    <row r="105" spans="1:12" ht="14.4" x14ac:dyDescent="0.3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 x14ac:dyDescent="0.3">
      <c r="A106" s="29">
        <f>A87</f>
        <v>1</v>
      </c>
      <c r="B106" s="30">
        <f>B87</f>
        <v>5</v>
      </c>
      <c r="C106" s="95" t="s">
        <v>4</v>
      </c>
      <c r="D106" s="96"/>
      <c r="E106" s="31"/>
      <c r="F106" s="32">
        <f>F95+F105</f>
        <v>610</v>
      </c>
      <c r="G106" s="32">
        <f t="shared" ref="G106" si="42">G95+G105</f>
        <v>27.600000000000005</v>
      </c>
      <c r="H106" s="32">
        <f t="shared" ref="H106" si="43">H95+H105</f>
        <v>32.949999999999996</v>
      </c>
      <c r="I106" s="32">
        <f t="shared" ref="I106" si="44">I95+I105</f>
        <v>96.25</v>
      </c>
      <c r="J106" s="32">
        <f t="shared" ref="J106:L106" si="45">J95+J105</f>
        <v>914</v>
      </c>
      <c r="K106" s="32"/>
      <c r="L106" s="32">
        <f t="shared" si="45"/>
        <v>70.779999999999987</v>
      </c>
    </row>
    <row r="107" spans="1:12" ht="14.4" x14ac:dyDescent="0.3">
      <c r="A107" s="20">
        <v>2</v>
      </c>
      <c r="B107" s="21">
        <v>1</v>
      </c>
      <c r="C107" s="22" t="s">
        <v>20</v>
      </c>
      <c r="D107" s="5" t="s">
        <v>21</v>
      </c>
      <c r="E107" s="54" t="s">
        <v>62</v>
      </c>
      <c r="F107" s="58">
        <v>180</v>
      </c>
      <c r="G107" s="56">
        <v>4.5</v>
      </c>
      <c r="H107" s="56">
        <v>7.2</v>
      </c>
      <c r="I107" s="57">
        <v>27.6</v>
      </c>
      <c r="J107" s="58">
        <v>194</v>
      </c>
      <c r="K107" s="59">
        <v>193</v>
      </c>
      <c r="L107" s="56">
        <v>19.600000000000001</v>
      </c>
    </row>
    <row r="108" spans="1:12" ht="14.4" x14ac:dyDescent="0.3">
      <c r="A108" s="23"/>
      <c r="B108" s="15"/>
      <c r="C108" s="11"/>
      <c r="D108" s="7" t="s">
        <v>22</v>
      </c>
      <c r="E108" s="60" t="s">
        <v>41</v>
      </c>
      <c r="F108" s="61">
        <v>200</v>
      </c>
      <c r="G108" s="62">
        <v>0.1</v>
      </c>
      <c r="H108" s="62">
        <v>0</v>
      </c>
      <c r="I108" s="63">
        <v>9.1</v>
      </c>
      <c r="J108" s="61">
        <v>35</v>
      </c>
      <c r="K108" s="64">
        <v>283</v>
      </c>
      <c r="L108" s="62">
        <v>3.9</v>
      </c>
    </row>
    <row r="109" spans="1:12" ht="14.4" x14ac:dyDescent="0.3">
      <c r="A109" s="23"/>
      <c r="B109" s="15"/>
      <c r="C109" s="11"/>
      <c r="D109" s="7" t="s">
        <v>23</v>
      </c>
      <c r="E109" s="60" t="s">
        <v>42</v>
      </c>
      <c r="F109" s="61">
        <v>50</v>
      </c>
      <c r="G109" s="62">
        <v>3.8</v>
      </c>
      <c r="H109" s="62">
        <v>0.45</v>
      </c>
      <c r="I109" s="63">
        <v>24.85</v>
      </c>
      <c r="J109" s="61">
        <v>123</v>
      </c>
      <c r="K109" s="64">
        <v>1</v>
      </c>
      <c r="L109" s="62">
        <v>3.4</v>
      </c>
    </row>
    <row r="110" spans="1:12" ht="14.4" x14ac:dyDescent="0.3">
      <c r="A110" s="23"/>
      <c r="B110" s="15"/>
      <c r="C110" s="11"/>
      <c r="D110" s="50" t="s">
        <v>43</v>
      </c>
      <c r="E110" s="60" t="s">
        <v>63</v>
      </c>
      <c r="F110" s="61">
        <v>80</v>
      </c>
      <c r="G110" s="62">
        <v>4.9000000000000004</v>
      </c>
      <c r="H110" s="62">
        <v>2.5</v>
      </c>
      <c r="I110" s="63">
        <v>46.2</v>
      </c>
      <c r="J110" s="61">
        <v>225</v>
      </c>
      <c r="K110" s="76">
        <v>257</v>
      </c>
      <c r="L110" s="62">
        <v>15.08</v>
      </c>
    </row>
    <row r="111" spans="1:12" ht="14.4" x14ac:dyDescent="0.3">
      <c r="A111" s="23"/>
      <c r="B111" s="15"/>
      <c r="C111" s="11"/>
      <c r="D111" s="7" t="s">
        <v>24</v>
      </c>
      <c r="E111" s="89" t="s">
        <v>64</v>
      </c>
      <c r="F111" s="90">
        <v>200</v>
      </c>
      <c r="G111" s="91">
        <v>2.1800000000000002</v>
      </c>
      <c r="H111" s="91">
        <v>0.66</v>
      </c>
      <c r="I111" s="92">
        <v>45.68</v>
      </c>
      <c r="J111" s="90">
        <v>178</v>
      </c>
      <c r="K111" s="76"/>
      <c r="L111" s="91">
        <v>28.8</v>
      </c>
    </row>
    <row r="112" spans="1:12" ht="14.4" x14ac:dyDescent="0.3">
      <c r="A112" s="23"/>
      <c r="B112" s="15"/>
      <c r="C112" s="11"/>
      <c r="D112" s="6"/>
      <c r="E112" s="39"/>
      <c r="F112" s="40"/>
      <c r="G112" s="40"/>
      <c r="H112" s="40"/>
      <c r="I112" s="40"/>
      <c r="J112" s="40"/>
      <c r="K112" s="41"/>
      <c r="L112" s="40"/>
    </row>
    <row r="113" spans="1:12" ht="14.4" x14ac:dyDescent="0.3">
      <c r="A113" s="23"/>
      <c r="B113" s="15"/>
      <c r="C113" s="11"/>
      <c r="D113" s="6"/>
      <c r="E113" s="39"/>
      <c r="F113" s="40"/>
      <c r="G113" s="40"/>
      <c r="H113" s="40"/>
      <c r="I113" s="40"/>
      <c r="J113" s="40"/>
      <c r="K113" s="41"/>
      <c r="L113" s="40"/>
    </row>
    <row r="114" spans="1:12" ht="14.4" x14ac:dyDescent="0.3">
      <c r="A114" s="23"/>
      <c r="B114" s="15"/>
      <c r="C114" s="11"/>
      <c r="D114" s="6"/>
      <c r="E114" s="39"/>
      <c r="F114" s="40"/>
      <c r="G114" s="40"/>
      <c r="H114" s="40"/>
      <c r="I114" s="40"/>
      <c r="J114" s="40"/>
      <c r="K114" s="41"/>
      <c r="L114" s="40"/>
    </row>
    <row r="115" spans="1:12" ht="14.4" x14ac:dyDescent="0.3">
      <c r="A115" s="24"/>
      <c r="B115" s="17"/>
      <c r="C115" s="8"/>
      <c r="D115" s="18" t="s">
        <v>33</v>
      </c>
      <c r="E115" s="9"/>
      <c r="F115" s="19">
        <f>SUM(F107:F114)</f>
        <v>710</v>
      </c>
      <c r="G115" s="19">
        <f t="shared" ref="G115:J115" si="46">SUM(G107:G114)</f>
        <v>15.479999999999999</v>
      </c>
      <c r="H115" s="19">
        <f t="shared" si="46"/>
        <v>10.81</v>
      </c>
      <c r="I115" s="19">
        <f t="shared" si="46"/>
        <v>153.43</v>
      </c>
      <c r="J115" s="19">
        <f t="shared" si="46"/>
        <v>755</v>
      </c>
      <c r="K115" s="25"/>
      <c r="L115" s="19">
        <f t="shared" ref="L115" si="47">SUM(L107:L114)</f>
        <v>70.78</v>
      </c>
    </row>
    <row r="116" spans="1:12" ht="14.4" x14ac:dyDescent="0.3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7" t="s">
        <v>27</v>
      </c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3"/>
      <c r="B118" s="15"/>
      <c r="C118" s="11"/>
      <c r="D118" s="7" t="s">
        <v>28</v>
      </c>
      <c r="E118" s="39"/>
      <c r="F118" s="40"/>
      <c r="G118" s="40"/>
      <c r="H118" s="40"/>
      <c r="I118" s="40"/>
      <c r="J118" s="40"/>
      <c r="K118" s="41"/>
      <c r="L118" s="40"/>
    </row>
    <row r="119" spans="1:12" ht="14.4" x14ac:dyDescent="0.3">
      <c r="A119" s="23"/>
      <c r="B119" s="15"/>
      <c r="C119" s="11"/>
      <c r="D119" s="7" t="s">
        <v>29</v>
      </c>
      <c r="E119" s="39"/>
      <c r="F119" s="40"/>
      <c r="G119" s="40"/>
      <c r="H119" s="40"/>
      <c r="I119" s="40"/>
      <c r="J119" s="40"/>
      <c r="K119" s="41"/>
      <c r="L119" s="40"/>
    </row>
    <row r="120" spans="1:12" ht="14.4" x14ac:dyDescent="0.3">
      <c r="A120" s="23"/>
      <c r="B120" s="15"/>
      <c r="C120" s="11"/>
      <c r="D120" s="7" t="s">
        <v>30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23"/>
      <c r="B121" s="15"/>
      <c r="C121" s="11"/>
      <c r="D121" s="7" t="s">
        <v>31</v>
      </c>
      <c r="E121" s="39"/>
      <c r="F121" s="40"/>
      <c r="G121" s="40"/>
      <c r="H121" s="40"/>
      <c r="I121" s="40"/>
      <c r="J121" s="40"/>
      <c r="K121" s="41"/>
      <c r="L121" s="40"/>
    </row>
    <row r="122" spans="1:12" ht="14.4" x14ac:dyDescent="0.3">
      <c r="A122" s="23"/>
      <c r="B122" s="15"/>
      <c r="C122" s="11"/>
      <c r="D122" s="7" t="s">
        <v>32</v>
      </c>
      <c r="E122" s="39"/>
      <c r="F122" s="40"/>
      <c r="G122" s="40"/>
      <c r="H122" s="40"/>
      <c r="I122" s="40"/>
      <c r="J122" s="40"/>
      <c r="K122" s="41"/>
      <c r="L122" s="40"/>
    </row>
    <row r="123" spans="1:12" ht="14.4" x14ac:dyDescent="0.3">
      <c r="A123" s="23"/>
      <c r="B123" s="15"/>
      <c r="C123" s="11"/>
      <c r="D123" s="6"/>
      <c r="E123" s="39"/>
      <c r="F123" s="40"/>
      <c r="G123" s="40"/>
      <c r="H123" s="40"/>
      <c r="I123" s="40"/>
      <c r="J123" s="40"/>
      <c r="K123" s="41"/>
      <c r="L123" s="40"/>
    </row>
    <row r="124" spans="1:12" ht="14.4" x14ac:dyDescent="0.3">
      <c r="A124" s="23"/>
      <c r="B124" s="15"/>
      <c r="C124" s="11"/>
      <c r="D124" s="6"/>
      <c r="E124" s="39"/>
      <c r="F124" s="40"/>
      <c r="G124" s="40"/>
      <c r="H124" s="40"/>
      <c r="I124" s="40"/>
      <c r="J124" s="40"/>
      <c r="K124" s="41"/>
      <c r="L124" s="40"/>
    </row>
    <row r="125" spans="1:12" ht="14.4" x14ac:dyDescent="0.3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4.4" x14ac:dyDescent="0.25">
      <c r="A126" s="29">
        <f>A107</f>
        <v>2</v>
      </c>
      <c r="B126" s="30">
        <f>B107</f>
        <v>1</v>
      </c>
      <c r="C126" s="95" t="s">
        <v>4</v>
      </c>
      <c r="D126" s="96"/>
      <c r="E126" s="31"/>
      <c r="F126" s="32">
        <f>F115+F125</f>
        <v>710</v>
      </c>
      <c r="G126" s="32">
        <f t="shared" ref="G126" si="50">G115+G125</f>
        <v>15.479999999999999</v>
      </c>
      <c r="H126" s="32">
        <f t="shared" ref="H126" si="51">H115+H125</f>
        <v>10.81</v>
      </c>
      <c r="I126" s="32">
        <f t="shared" ref="I126" si="52">I115+I125</f>
        <v>153.43</v>
      </c>
      <c r="J126" s="32">
        <f t="shared" ref="J126:L126" si="53">J115+J125</f>
        <v>755</v>
      </c>
      <c r="K126" s="32"/>
      <c r="L126" s="32">
        <f t="shared" si="53"/>
        <v>70.78</v>
      </c>
    </row>
    <row r="127" spans="1:12" ht="14.4" x14ac:dyDescent="0.3">
      <c r="A127" s="14">
        <v>2</v>
      </c>
      <c r="B127" s="15">
        <v>2</v>
      </c>
      <c r="C127" s="22" t="s">
        <v>20</v>
      </c>
      <c r="D127" s="5" t="s">
        <v>21</v>
      </c>
      <c r="E127" s="54" t="s">
        <v>65</v>
      </c>
      <c r="F127" s="58">
        <v>260</v>
      </c>
      <c r="G127" s="70">
        <v>15.8</v>
      </c>
      <c r="H127" s="70">
        <v>17.7</v>
      </c>
      <c r="I127" s="71">
        <v>50.1</v>
      </c>
      <c r="J127" s="58">
        <v>427</v>
      </c>
      <c r="K127" s="59" t="s">
        <v>68</v>
      </c>
      <c r="L127" s="56">
        <v>48.6</v>
      </c>
    </row>
    <row r="128" spans="1:12" ht="14.4" x14ac:dyDescent="0.3">
      <c r="A128" s="14"/>
      <c r="B128" s="15"/>
      <c r="C128" s="11"/>
      <c r="D128" s="7" t="s">
        <v>22</v>
      </c>
      <c r="E128" s="60" t="s">
        <v>66</v>
      </c>
      <c r="F128" s="61">
        <v>200</v>
      </c>
      <c r="G128" s="86">
        <v>0</v>
      </c>
      <c r="H128" s="86">
        <v>0</v>
      </c>
      <c r="I128" s="87">
        <v>20</v>
      </c>
      <c r="J128" s="61">
        <v>76</v>
      </c>
      <c r="K128" s="64">
        <v>306</v>
      </c>
      <c r="L128" s="62">
        <v>8</v>
      </c>
    </row>
    <row r="129" spans="1:12" ht="14.4" x14ac:dyDescent="0.3">
      <c r="A129" s="14"/>
      <c r="B129" s="15"/>
      <c r="C129" s="11"/>
      <c r="D129" s="7" t="s">
        <v>23</v>
      </c>
      <c r="E129" s="60" t="s">
        <v>42</v>
      </c>
      <c r="F129" s="61">
        <v>50</v>
      </c>
      <c r="G129" s="86">
        <v>3.8</v>
      </c>
      <c r="H129" s="62">
        <v>0.45</v>
      </c>
      <c r="I129" s="63">
        <v>24.85</v>
      </c>
      <c r="J129" s="86">
        <v>123</v>
      </c>
      <c r="K129" s="64">
        <v>1</v>
      </c>
      <c r="L129" s="62">
        <v>3.4</v>
      </c>
    </row>
    <row r="130" spans="1:12" ht="14.4" x14ac:dyDescent="0.3">
      <c r="A130" s="14"/>
      <c r="B130" s="15"/>
      <c r="C130" s="11"/>
      <c r="D130" s="64" t="s">
        <v>26</v>
      </c>
      <c r="E130" s="60" t="s">
        <v>67</v>
      </c>
      <c r="F130" s="61">
        <v>80</v>
      </c>
      <c r="G130" s="86">
        <v>1</v>
      </c>
      <c r="H130" s="86">
        <v>1.9</v>
      </c>
      <c r="I130" s="87">
        <v>5.7</v>
      </c>
      <c r="J130" s="61">
        <v>44</v>
      </c>
      <c r="K130" s="64">
        <v>42</v>
      </c>
      <c r="L130" s="62">
        <v>5.7</v>
      </c>
    </row>
    <row r="131" spans="1:12" ht="14.4" x14ac:dyDescent="0.3">
      <c r="A131" s="14"/>
      <c r="B131" s="15"/>
      <c r="C131" s="11"/>
      <c r="D131" s="76" t="s">
        <v>23</v>
      </c>
      <c r="E131" s="72" t="s">
        <v>59</v>
      </c>
      <c r="F131" s="73">
        <v>25</v>
      </c>
      <c r="G131" s="74">
        <v>1.2</v>
      </c>
      <c r="H131" s="74">
        <v>0.7</v>
      </c>
      <c r="I131" s="75">
        <v>19.43</v>
      </c>
      <c r="J131" s="73">
        <v>87.5</v>
      </c>
      <c r="K131" s="76"/>
      <c r="L131" s="93">
        <v>5.08</v>
      </c>
    </row>
    <row r="132" spans="1:12" ht="14.4" x14ac:dyDescent="0.3">
      <c r="A132" s="14"/>
      <c r="B132" s="15"/>
      <c r="C132" s="11"/>
      <c r="D132" s="6"/>
      <c r="E132" s="39"/>
      <c r="F132" s="40"/>
      <c r="G132" s="40"/>
      <c r="H132" s="40"/>
      <c r="I132" s="40"/>
      <c r="J132" s="40"/>
      <c r="K132" s="41"/>
      <c r="L132" s="40"/>
    </row>
    <row r="133" spans="1:12" ht="14.4" x14ac:dyDescent="0.3">
      <c r="A133" s="14"/>
      <c r="B133" s="15"/>
      <c r="C133" s="11"/>
      <c r="D133" s="6"/>
      <c r="E133" s="39"/>
      <c r="F133" s="40"/>
      <c r="G133" s="40"/>
      <c r="H133" s="40"/>
      <c r="I133" s="40"/>
      <c r="J133" s="40"/>
      <c r="K133" s="41"/>
      <c r="L133" s="40"/>
    </row>
    <row r="134" spans="1:12" ht="14.4" x14ac:dyDescent="0.3">
      <c r="A134" s="14"/>
      <c r="B134" s="15"/>
      <c r="C134" s="11"/>
      <c r="D134" s="6"/>
      <c r="E134" s="39"/>
      <c r="F134" s="40"/>
      <c r="G134" s="40"/>
      <c r="H134" s="40"/>
      <c r="I134" s="40"/>
      <c r="J134" s="40"/>
      <c r="K134" s="41"/>
      <c r="L134" s="40"/>
    </row>
    <row r="135" spans="1:12" ht="14.4" x14ac:dyDescent="0.3">
      <c r="A135" s="16"/>
      <c r="B135" s="17"/>
      <c r="C135" s="8"/>
      <c r="D135" s="18" t="s">
        <v>33</v>
      </c>
      <c r="E135" s="9"/>
      <c r="F135" s="19">
        <f>SUM(F127:F134)</f>
        <v>615</v>
      </c>
      <c r="G135" s="19">
        <f t="shared" ref="G135:J135" si="54">SUM(G127:G134)</f>
        <v>21.8</v>
      </c>
      <c r="H135" s="19">
        <f t="shared" si="54"/>
        <v>20.749999999999996</v>
      </c>
      <c r="I135" s="19">
        <f t="shared" si="54"/>
        <v>120.07999999999998</v>
      </c>
      <c r="J135" s="19">
        <f t="shared" si="54"/>
        <v>757.5</v>
      </c>
      <c r="K135" s="25"/>
      <c r="L135" s="19">
        <f t="shared" ref="L135" si="55">SUM(L127:L134)</f>
        <v>70.78</v>
      </c>
    </row>
    <row r="136" spans="1:12" ht="14.4" x14ac:dyDescent="0.3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4"/>
      <c r="B137" s="15"/>
      <c r="C137" s="11"/>
      <c r="D137" s="7" t="s">
        <v>27</v>
      </c>
      <c r="E137" s="39"/>
      <c r="F137" s="40"/>
      <c r="G137" s="40"/>
      <c r="H137" s="40"/>
      <c r="I137" s="40"/>
      <c r="J137" s="40"/>
      <c r="K137" s="41"/>
      <c r="L137" s="40"/>
    </row>
    <row r="138" spans="1:12" ht="14.4" x14ac:dyDescent="0.3">
      <c r="A138" s="14"/>
      <c r="B138" s="15"/>
      <c r="C138" s="11"/>
      <c r="D138" s="7" t="s">
        <v>28</v>
      </c>
      <c r="E138" s="39"/>
      <c r="F138" s="40"/>
      <c r="G138" s="40"/>
      <c r="H138" s="40"/>
      <c r="I138" s="40"/>
      <c r="J138" s="40"/>
      <c r="K138" s="41"/>
      <c r="L138" s="40"/>
    </row>
    <row r="139" spans="1:12" ht="14.4" x14ac:dyDescent="0.3">
      <c r="A139" s="14"/>
      <c r="B139" s="15"/>
      <c r="C139" s="11"/>
      <c r="D139" s="7" t="s">
        <v>29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14"/>
      <c r="B140" s="15"/>
      <c r="C140" s="11"/>
      <c r="D140" s="7" t="s">
        <v>30</v>
      </c>
      <c r="E140" s="39"/>
      <c r="F140" s="40"/>
      <c r="G140" s="40"/>
      <c r="H140" s="40"/>
      <c r="I140" s="40"/>
      <c r="J140" s="40"/>
      <c r="K140" s="41"/>
      <c r="L140" s="40"/>
    </row>
    <row r="141" spans="1:12" ht="14.4" x14ac:dyDescent="0.3">
      <c r="A141" s="14"/>
      <c r="B141" s="15"/>
      <c r="C141" s="11"/>
      <c r="D141" s="7" t="s">
        <v>31</v>
      </c>
      <c r="E141" s="39"/>
      <c r="F141" s="40"/>
      <c r="G141" s="40"/>
      <c r="H141" s="40"/>
      <c r="I141" s="40"/>
      <c r="J141" s="40"/>
      <c r="K141" s="41"/>
      <c r="L141" s="40"/>
    </row>
    <row r="142" spans="1:12" ht="14.4" x14ac:dyDescent="0.3">
      <c r="A142" s="14"/>
      <c r="B142" s="15"/>
      <c r="C142" s="11"/>
      <c r="D142" s="7" t="s">
        <v>32</v>
      </c>
      <c r="E142" s="39"/>
      <c r="F142" s="40"/>
      <c r="G142" s="40"/>
      <c r="H142" s="40"/>
      <c r="I142" s="40"/>
      <c r="J142" s="40"/>
      <c r="K142" s="41"/>
      <c r="L142" s="40"/>
    </row>
    <row r="143" spans="1:12" ht="14.4" x14ac:dyDescent="0.3">
      <c r="A143" s="14"/>
      <c r="B143" s="15"/>
      <c r="C143" s="11"/>
      <c r="D143" s="6"/>
      <c r="E143" s="39"/>
      <c r="F143" s="40"/>
      <c r="G143" s="40"/>
      <c r="H143" s="40"/>
      <c r="I143" s="40"/>
      <c r="J143" s="40"/>
      <c r="K143" s="41"/>
      <c r="L143" s="40"/>
    </row>
    <row r="144" spans="1:12" ht="14.4" x14ac:dyDescent="0.3">
      <c r="A144" s="14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4.4" x14ac:dyDescent="0.3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5" thickBot="1" x14ac:dyDescent="0.3">
      <c r="A146" s="33">
        <f>A127</f>
        <v>2</v>
      </c>
      <c r="B146" s="33">
        <f>B127</f>
        <v>2</v>
      </c>
      <c r="C146" s="95" t="s">
        <v>4</v>
      </c>
      <c r="D146" s="96"/>
      <c r="E146" s="31"/>
      <c r="F146" s="32">
        <f>F135+F145</f>
        <v>615</v>
      </c>
      <c r="G146" s="32">
        <f t="shared" ref="G146" si="58">G135+G145</f>
        <v>21.8</v>
      </c>
      <c r="H146" s="32">
        <f t="shared" ref="H146" si="59">H135+H145</f>
        <v>20.749999999999996</v>
      </c>
      <c r="I146" s="32">
        <f t="shared" ref="I146" si="60">I135+I145</f>
        <v>120.07999999999998</v>
      </c>
      <c r="J146" s="32">
        <f t="shared" ref="J146:L146" si="61">J135+J145</f>
        <v>757.5</v>
      </c>
      <c r="K146" s="32"/>
      <c r="L146" s="32">
        <f t="shared" si="61"/>
        <v>70.78</v>
      </c>
    </row>
    <row r="147" spans="1:12" ht="14.4" x14ac:dyDescent="0.3">
      <c r="A147" s="20">
        <v>2</v>
      </c>
      <c r="B147" s="21">
        <v>3</v>
      </c>
      <c r="C147" s="22" t="s">
        <v>20</v>
      </c>
      <c r="D147" s="5" t="s">
        <v>21</v>
      </c>
      <c r="E147" s="54" t="s">
        <v>69</v>
      </c>
      <c r="F147" s="58">
        <v>260</v>
      </c>
      <c r="G147" s="56">
        <v>2.1</v>
      </c>
      <c r="H147" s="56">
        <v>5.2</v>
      </c>
      <c r="I147" s="57">
        <v>15.4</v>
      </c>
      <c r="J147" s="58">
        <v>111</v>
      </c>
      <c r="K147" s="59">
        <v>54</v>
      </c>
      <c r="L147" s="56">
        <v>25.08</v>
      </c>
    </row>
    <row r="148" spans="1:12" ht="14.4" x14ac:dyDescent="0.3">
      <c r="A148" s="23"/>
      <c r="B148" s="15"/>
      <c r="C148" s="11"/>
      <c r="D148" s="7" t="s">
        <v>22</v>
      </c>
      <c r="E148" s="60" t="s">
        <v>41</v>
      </c>
      <c r="F148" s="61">
        <v>200</v>
      </c>
      <c r="G148" s="62">
        <v>0.1</v>
      </c>
      <c r="H148" s="62">
        <v>0</v>
      </c>
      <c r="I148" s="63">
        <v>9.1</v>
      </c>
      <c r="J148" s="61">
        <v>35</v>
      </c>
      <c r="K148" s="64">
        <v>283</v>
      </c>
      <c r="L148" s="62">
        <v>3.9</v>
      </c>
    </row>
    <row r="149" spans="1:12" ht="14.4" x14ac:dyDescent="0.3">
      <c r="A149" s="23"/>
      <c r="B149" s="15"/>
      <c r="C149" s="11"/>
      <c r="D149" s="50" t="s">
        <v>23</v>
      </c>
      <c r="E149" s="60" t="s">
        <v>70</v>
      </c>
      <c r="F149" s="61">
        <v>70</v>
      </c>
      <c r="G149" s="62">
        <v>18.600000000000001</v>
      </c>
      <c r="H149" s="62">
        <v>12.8</v>
      </c>
      <c r="I149" s="63">
        <v>34.799999999999997</v>
      </c>
      <c r="J149" s="61">
        <v>332</v>
      </c>
      <c r="K149" s="64"/>
      <c r="L149" s="62">
        <v>15</v>
      </c>
    </row>
    <row r="150" spans="1:12" ht="15.75" customHeight="1" thickBot="1" x14ac:dyDescent="0.35">
      <c r="A150" s="23"/>
      <c r="B150" s="15"/>
      <c r="C150" s="11"/>
      <c r="D150" s="53" t="s">
        <v>23</v>
      </c>
      <c r="E150" s="60" t="s">
        <v>42</v>
      </c>
      <c r="F150" s="61">
        <v>50</v>
      </c>
      <c r="G150" s="62">
        <v>3.8</v>
      </c>
      <c r="H150" s="62">
        <v>0.45</v>
      </c>
      <c r="I150" s="63">
        <v>24.85</v>
      </c>
      <c r="J150" s="61">
        <v>123</v>
      </c>
      <c r="K150" s="64">
        <v>1</v>
      </c>
      <c r="L150" s="62">
        <v>3.4</v>
      </c>
    </row>
    <row r="151" spans="1:12" ht="15" thickBot="1" x14ac:dyDescent="0.35">
      <c r="A151" s="23"/>
      <c r="B151" s="15"/>
      <c r="C151" s="11"/>
      <c r="D151" s="52" t="s">
        <v>24</v>
      </c>
      <c r="E151" s="54" t="s">
        <v>48</v>
      </c>
      <c r="F151" s="58">
        <v>185</v>
      </c>
      <c r="G151" s="84">
        <v>0.26</v>
      </c>
      <c r="H151" s="84">
        <v>0.17</v>
      </c>
      <c r="I151" s="85">
        <v>13.81</v>
      </c>
      <c r="J151" s="84">
        <v>47</v>
      </c>
      <c r="K151" s="41"/>
      <c r="L151" s="56">
        <v>23.4</v>
      </c>
    </row>
    <row r="152" spans="1:12" ht="14.4" x14ac:dyDescent="0.3">
      <c r="A152" s="23"/>
      <c r="B152" s="15"/>
      <c r="C152" s="11"/>
      <c r="D152" s="6"/>
      <c r="E152" s="39"/>
      <c r="F152" s="40"/>
      <c r="G152" s="40"/>
      <c r="H152" s="40"/>
      <c r="I152" s="40"/>
      <c r="J152" s="40"/>
      <c r="K152" s="41"/>
      <c r="L152" s="40"/>
    </row>
    <row r="153" spans="1:12" ht="14.4" x14ac:dyDescent="0.3">
      <c r="A153" s="23"/>
      <c r="B153" s="15"/>
      <c r="C153" s="11"/>
      <c r="D153" s="6"/>
      <c r="E153" s="39"/>
      <c r="F153" s="40"/>
      <c r="G153" s="40"/>
      <c r="H153" s="40"/>
      <c r="I153" s="40"/>
      <c r="J153" s="40"/>
      <c r="K153" s="41"/>
      <c r="L153" s="40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4"/>
      <c r="B155" s="17"/>
      <c r="C155" s="8"/>
      <c r="D155" s="18" t="s">
        <v>33</v>
      </c>
      <c r="E155" s="9"/>
      <c r="F155" s="19">
        <f>SUM(F147:F154)</f>
        <v>765</v>
      </c>
      <c r="G155" s="19">
        <f t="shared" ref="G155:J155" si="62">SUM(G147:G154)</f>
        <v>24.860000000000003</v>
      </c>
      <c r="H155" s="19">
        <f t="shared" si="62"/>
        <v>18.62</v>
      </c>
      <c r="I155" s="19">
        <f t="shared" si="62"/>
        <v>97.960000000000008</v>
      </c>
      <c r="J155" s="19">
        <f t="shared" si="62"/>
        <v>648</v>
      </c>
      <c r="K155" s="25"/>
      <c r="L155" s="19">
        <f t="shared" ref="L155" si="63">SUM(L147:L154)</f>
        <v>70.78</v>
      </c>
    </row>
    <row r="156" spans="1:12" ht="14.4" x14ac:dyDescent="0.3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39"/>
      <c r="F156" s="40"/>
      <c r="G156" s="40"/>
      <c r="H156" s="40"/>
      <c r="I156" s="40"/>
      <c r="J156" s="40"/>
      <c r="K156" s="41"/>
      <c r="L156" s="40"/>
    </row>
    <row r="157" spans="1:12" ht="14.4" x14ac:dyDescent="0.3">
      <c r="A157" s="23"/>
      <c r="B157" s="15"/>
      <c r="C157" s="11"/>
      <c r="D157" s="7" t="s">
        <v>27</v>
      </c>
      <c r="E157" s="39"/>
      <c r="F157" s="40"/>
      <c r="G157" s="40"/>
      <c r="H157" s="40"/>
      <c r="I157" s="40"/>
      <c r="J157" s="40"/>
      <c r="K157" s="41"/>
      <c r="L157" s="40"/>
    </row>
    <row r="158" spans="1:12" ht="14.4" x14ac:dyDescent="0.3">
      <c r="A158" s="23"/>
      <c r="B158" s="15"/>
      <c r="C158" s="11"/>
      <c r="D158" s="7" t="s">
        <v>28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7" t="s">
        <v>29</v>
      </c>
      <c r="E159" s="39"/>
      <c r="F159" s="40"/>
      <c r="G159" s="40"/>
      <c r="H159" s="40"/>
      <c r="I159" s="40"/>
      <c r="J159" s="40"/>
      <c r="K159" s="41"/>
      <c r="L159" s="40"/>
    </row>
    <row r="160" spans="1:12" ht="14.4" x14ac:dyDescent="0.3">
      <c r="A160" s="23"/>
      <c r="B160" s="15"/>
      <c r="C160" s="11"/>
      <c r="D160" s="7" t="s">
        <v>30</v>
      </c>
      <c r="E160" s="39"/>
      <c r="F160" s="40"/>
      <c r="G160" s="40"/>
      <c r="H160" s="40"/>
      <c r="I160" s="40"/>
      <c r="J160" s="40"/>
      <c r="K160" s="41"/>
      <c r="L160" s="40"/>
    </row>
    <row r="161" spans="1:12" ht="14.4" x14ac:dyDescent="0.3">
      <c r="A161" s="23"/>
      <c r="B161" s="15"/>
      <c r="C161" s="11"/>
      <c r="D161" s="7" t="s">
        <v>31</v>
      </c>
      <c r="E161" s="39"/>
      <c r="F161" s="40"/>
      <c r="G161" s="40"/>
      <c r="H161" s="40"/>
      <c r="I161" s="40"/>
      <c r="J161" s="40"/>
      <c r="K161" s="41"/>
      <c r="L161" s="40"/>
    </row>
    <row r="162" spans="1:12" ht="14.4" x14ac:dyDescent="0.3">
      <c r="A162" s="23"/>
      <c r="B162" s="15"/>
      <c r="C162" s="11"/>
      <c r="D162" s="7" t="s">
        <v>32</v>
      </c>
      <c r="E162" s="39"/>
      <c r="F162" s="40"/>
      <c r="G162" s="40"/>
      <c r="H162" s="40"/>
      <c r="I162" s="40"/>
      <c r="J162" s="40"/>
      <c r="K162" s="41"/>
      <c r="L162" s="40"/>
    </row>
    <row r="163" spans="1:12" ht="14.4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4.4" x14ac:dyDescent="0.25">
      <c r="A166" s="29">
        <f>A147</f>
        <v>2</v>
      </c>
      <c r="B166" s="30">
        <f>B147</f>
        <v>3</v>
      </c>
      <c r="C166" s="95" t="s">
        <v>4</v>
      </c>
      <c r="D166" s="96"/>
      <c r="E166" s="31"/>
      <c r="F166" s="32">
        <f>F155+F165</f>
        <v>765</v>
      </c>
      <c r="G166" s="32">
        <f t="shared" ref="G166" si="66">G155+G165</f>
        <v>24.860000000000003</v>
      </c>
      <c r="H166" s="32">
        <f t="shared" ref="H166" si="67">H155+H165</f>
        <v>18.62</v>
      </c>
      <c r="I166" s="32">
        <f t="shared" ref="I166" si="68">I155+I165</f>
        <v>97.960000000000008</v>
      </c>
      <c r="J166" s="32">
        <f t="shared" ref="J166:L166" si="69">J155+J165</f>
        <v>648</v>
      </c>
      <c r="K166" s="32"/>
      <c r="L166" s="32">
        <f t="shared" si="69"/>
        <v>70.78</v>
      </c>
    </row>
    <row r="167" spans="1:12" ht="14.4" x14ac:dyDescent="0.3">
      <c r="A167" s="20">
        <v>2</v>
      </c>
      <c r="B167" s="21">
        <v>4</v>
      </c>
      <c r="C167" s="22" t="s">
        <v>20</v>
      </c>
      <c r="D167" s="48" t="s">
        <v>21</v>
      </c>
      <c r="E167" s="54" t="s">
        <v>71</v>
      </c>
      <c r="F167" s="55" t="s">
        <v>72</v>
      </c>
      <c r="G167" s="56">
        <v>26.6</v>
      </c>
      <c r="H167" s="56">
        <v>21.3</v>
      </c>
      <c r="I167" s="57">
        <v>59.1</v>
      </c>
      <c r="J167" s="58">
        <v>540</v>
      </c>
      <c r="K167" s="59" t="s">
        <v>76</v>
      </c>
      <c r="L167" s="56">
        <v>47.5</v>
      </c>
    </row>
    <row r="168" spans="1:12" ht="14.4" x14ac:dyDescent="0.3">
      <c r="A168" s="23"/>
      <c r="B168" s="15"/>
      <c r="C168" s="11"/>
      <c r="D168" s="49" t="s">
        <v>22</v>
      </c>
      <c r="E168" s="60" t="s">
        <v>73</v>
      </c>
      <c r="F168" s="61">
        <v>200</v>
      </c>
      <c r="G168" s="62">
        <v>1.4</v>
      </c>
      <c r="H168" s="62">
        <v>1.4</v>
      </c>
      <c r="I168" s="63">
        <v>12.5</v>
      </c>
      <c r="J168" s="61">
        <v>66</v>
      </c>
      <c r="K168" s="64">
        <v>288</v>
      </c>
      <c r="L168" s="62">
        <v>13.08</v>
      </c>
    </row>
    <row r="169" spans="1:12" ht="14.4" x14ac:dyDescent="0.3">
      <c r="A169" s="23"/>
      <c r="B169" s="15"/>
      <c r="C169" s="11"/>
      <c r="D169" s="49" t="s">
        <v>23</v>
      </c>
      <c r="E169" s="60" t="s">
        <v>42</v>
      </c>
      <c r="F169" s="61">
        <v>50</v>
      </c>
      <c r="G169" s="62">
        <v>3.8</v>
      </c>
      <c r="H169" s="62">
        <v>0.45</v>
      </c>
      <c r="I169" s="63">
        <v>24.85</v>
      </c>
      <c r="J169" s="61">
        <v>123</v>
      </c>
      <c r="K169" s="64">
        <v>1</v>
      </c>
      <c r="L169" s="62">
        <v>3.4</v>
      </c>
    </row>
    <row r="170" spans="1:12" ht="14.4" x14ac:dyDescent="0.3">
      <c r="A170" s="23"/>
      <c r="B170" s="15"/>
      <c r="C170" s="11"/>
      <c r="D170" s="49" t="s">
        <v>43</v>
      </c>
      <c r="E170" s="60" t="s">
        <v>74</v>
      </c>
      <c r="F170" s="61">
        <v>25</v>
      </c>
      <c r="G170" s="62">
        <v>1.23</v>
      </c>
      <c r="H170" s="62">
        <v>6.88</v>
      </c>
      <c r="I170" s="63">
        <v>15.25</v>
      </c>
      <c r="J170" s="61">
        <v>135</v>
      </c>
      <c r="K170" s="64"/>
      <c r="L170" s="62">
        <v>3</v>
      </c>
    </row>
    <row r="171" spans="1:12" ht="14.4" x14ac:dyDescent="0.3">
      <c r="A171" s="23"/>
      <c r="B171" s="15"/>
      <c r="C171" s="11"/>
      <c r="D171" s="52" t="s">
        <v>26</v>
      </c>
      <c r="E171" s="89" t="s">
        <v>75</v>
      </c>
      <c r="F171" s="90">
        <v>80</v>
      </c>
      <c r="G171" s="91">
        <v>1.1000000000000001</v>
      </c>
      <c r="H171" s="91">
        <v>6.6</v>
      </c>
      <c r="I171" s="92">
        <v>5.3</v>
      </c>
      <c r="J171" s="90">
        <v>78</v>
      </c>
      <c r="K171" s="64">
        <v>25</v>
      </c>
      <c r="L171" s="91">
        <v>3.8</v>
      </c>
    </row>
    <row r="172" spans="1:12" ht="14.4" x14ac:dyDescent="0.3">
      <c r="A172" s="23"/>
      <c r="B172" s="15"/>
      <c r="C172" s="11"/>
      <c r="D172" s="6"/>
      <c r="E172" s="39"/>
      <c r="F172" s="40"/>
      <c r="G172" s="40"/>
      <c r="H172" s="40"/>
      <c r="I172" s="40"/>
      <c r="J172" s="40"/>
      <c r="K172" s="41"/>
      <c r="L172" s="40"/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SUM(F167:F174)</f>
        <v>355</v>
      </c>
      <c r="G175" s="19">
        <f t="shared" ref="G175:J175" si="70">SUM(G167:G174)</f>
        <v>34.130000000000003</v>
      </c>
      <c r="H175" s="19">
        <f t="shared" si="70"/>
        <v>36.629999999999995</v>
      </c>
      <c r="I175" s="19">
        <f t="shared" si="70"/>
        <v>116.99999999999999</v>
      </c>
      <c r="J175" s="19">
        <f t="shared" si="70"/>
        <v>942</v>
      </c>
      <c r="K175" s="25"/>
      <c r="L175" s="19">
        <f t="shared" ref="L175" si="71">SUM(L167:L174)</f>
        <v>70.779999999999987</v>
      </c>
    </row>
    <row r="176" spans="1:12" ht="14.4" x14ac:dyDescent="0.3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39"/>
      <c r="F176" s="40"/>
      <c r="G176" s="40"/>
      <c r="H176" s="40"/>
      <c r="I176" s="40"/>
      <c r="J176" s="40"/>
      <c r="K176" s="41"/>
      <c r="L176" s="40"/>
    </row>
    <row r="177" spans="1:12" ht="14.4" x14ac:dyDescent="0.3">
      <c r="A177" s="23"/>
      <c r="B177" s="15"/>
      <c r="C177" s="11"/>
      <c r="D177" s="7" t="s">
        <v>27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7" t="s">
        <v>28</v>
      </c>
      <c r="E178" s="39"/>
      <c r="F178" s="40"/>
      <c r="G178" s="40"/>
      <c r="H178" s="40"/>
      <c r="I178" s="40"/>
      <c r="J178" s="40"/>
      <c r="K178" s="41"/>
      <c r="L178" s="40"/>
    </row>
    <row r="179" spans="1:12" ht="14.4" x14ac:dyDescent="0.3">
      <c r="A179" s="23"/>
      <c r="B179" s="15"/>
      <c r="C179" s="11"/>
      <c r="D179" s="7" t="s">
        <v>29</v>
      </c>
      <c r="E179" s="39"/>
      <c r="F179" s="40"/>
      <c r="G179" s="40"/>
      <c r="H179" s="40"/>
      <c r="I179" s="40"/>
      <c r="J179" s="40"/>
      <c r="K179" s="41"/>
      <c r="L179" s="40"/>
    </row>
    <row r="180" spans="1:12" ht="14.4" x14ac:dyDescent="0.3">
      <c r="A180" s="23"/>
      <c r="B180" s="15"/>
      <c r="C180" s="11"/>
      <c r="D180" s="7" t="s">
        <v>30</v>
      </c>
      <c r="E180" s="39"/>
      <c r="F180" s="40"/>
      <c r="G180" s="40"/>
      <c r="H180" s="40"/>
      <c r="I180" s="40"/>
      <c r="J180" s="40"/>
      <c r="K180" s="41"/>
      <c r="L180" s="40"/>
    </row>
    <row r="181" spans="1:12" ht="14.4" x14ac:dyDescent="0.3">
      <c r="A181" s="23"/>
      <c r="B181" s="15"/>
      <c r="C181" s="11"/>
      <c r="D181" s="7" t="s">
        <v>31</v>
      </c>
      <c r="E181" s="39"/>
      <c r="F181" s="40"/>
      <c r="G181" s="40"/>
      <c r="H181" s="40"/>
      <c r="I181" s="40"/>
      <c r="J181" s="40"/>
      <c r="K181" s="41"/>
      <c r="L181" s="40"/>
    </row>
    <row r="182" spans="1:12" ht="14.4" x14ac:dyDescent="0.3">
      <c r="A182" s="23"/>
      <c r="B182" s="15"/>
      <c r="C182" s="11"/>
      <c r="D182" s="7" t="s">
        <v>32</v>
      </c>
      <c r="E182" s="39"/>
      <c r="F182" s="40"/>
      <c r="G182" s="40"/>
      <c r="H182" s="40"/>
      <c r="I182" s="40"/>
      <c r="J182" s="40"/>
      <c r="K182" s="41"/>
      <c r="L182" s="40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4.4" x14ac:dyDescent="0.3">
      <c r="A184" s="23"/>
      <c r="B184" s="15"/>
      <c r="C184" s="11"/>
      <c r="D184" s="6"/>
      <c r="E184" s="39"/>
      <c r="F184" s="40"/>
      <c r="G184" s="40"/>
      <c r="H184" s="40"/>
      <c r="I184" s="40"/>
      <c r="J184" s="40"/>
      <c r="K184" s="41"/>
      <c r="L184" s="40"/>
    </row>
    <row r="185" spans="1:12" ht="14.4" x14ac:dyDescent="0.3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5" thickBot="1" x14ac:dyDescent="0.3">
      <c r="A186" s="29">
        <f>A167</f>
        <v>2</v>
      </c>
      <c r="B186" s="30">
        <f>B167</f>
        <v>4</v>
      </c>
      <c r="C186" s="95" t="s">
        <v>4</v>
      </c>
      <c r="D186" s="96"/>
      <c r="E186" s="31"/>
      <c r="F186" s="32">
        <f>F175+F185</f>
        <v>355</v>
      </c>
      <c r="G186" s="32">
        <f t="shared" ref="G186" si="74">G175+G185</f>
        <v>34.130000000000003</v>
      </c>
      <c r="H186" s="32">
        <f t="shared" ref="H186" si="75">H175+H185</f>
        <v>36.629999999999995</v>
      </c>
      <c r="I186" s="32">
        <f t="shared" ref="I186" si="76">I175+I185</f>
        <v>116.99999999999999</v>
      </c>
      <c r="J186" s="32">
        <f t="shared" ref="J186:L186" si="77">J175+J185</f>
        <v>942</v>
      </c>
      <c r="K186" s="32"/>
      <c r="L186" s="32">
        <f t="shared" si="77"/>
        <v>70.779999999999987</v>
      </c>
    </row>
    <row r="187" spans="1:12" ht="14.4" x14ac:dyDescent="0.3">
      <c r="A187" s="20">
        <v>2</v>
      </c>
      <c r="B187" s="21">
        <v>5</v>
      </c>
      <c r="C187" s="22" t="s">
        <v>20</v>
      </c>
      <c r="D187" s="5" t="s">
        <v>21</v>
      </c>
      <c r="E187" s="54" t="s">
        <v>77</v>
      </c>
      <c r="F187" s="58">
        <v>260</v>
      </c>
      <c r="G187" s="70">
        <v>21</v>
      </c>
      <c r="H187" s="70">
        <v>24</v>
      </c>
      <c r="I187" s="71">
        <v>27.2</v>
      </c>
      <c r="J187" s="58">
        <v>401</v>
      </c>
      <c r="K187" s="59" t="s">
        <v>80</v>
      </c>
      <c r="L187" s="56">
        <v>40.6</v>
      </c>
    </row>
    <row r="188" spans="1:12" ht="14.4" x14ac:dyDescent="0.3">
      <c r="A188" s="23"/>
      <c r="B188" s="15"/>
      <c r="C188" s="11"/>
      <c r="D188" s="7" t="s">
        <v>30</v>
      </c>
      <c r="E188" s="60" t="s">
        <v>41</v>
      </c>
      <c r="F188" s="61">
        <v>200</v>
      </c>
      <c r="G188" s="62">
        <v>0.1</v>
      </c>
      <c r="H188" s="62">
        <v>0</v>
      </c>
      <c r="I188" s="63">
        <v>9.1</v>
      </c>
      <c r="J188" s="61">
        <v>35</v>
      </c>
      <c r="K188" s="64">
        <v>283</v>
      </c>
      <c r="L188" s="62">
        <v>3.9</v>
      </c>
    </row>
    <row r="189" spans="1:12" ht="14.4" x14ac:dyDescent="0.3">
      <c r="A189" s="23"/>
      <c r="B189" s="15"/>
      <c r="C189" s="11"/>
      <c r="D189" s="7" t="s">
        <v>23</v>
      </c>
      <c r="E189" s="60" t="s">
        <v>42</v>
      </c>
      <c r="F189" s="61">
        <v>50</v>
      </c>
      <c r="G189" s="62">
        <v>3.8</v>
      </c>
      <c r="H189" s="62">
        <v>0.45</v>
      </c>
      <c r="I189" s="63">
        <v>24.85</v>
      </c>
      <c r="J189" s="61">
        <v>123</v>
      </c>
      <c r="K189" s="64">
        <v>1</v>
      </c>
      <c r="L189" s="62">
        <v>3.4</v>
      </c>
    </row>
    <row r="190" spans="1:12" ht="14.4" x14ac:dyDescent="0.3">
      <c r="A190" s="23"/>
      <c r="B190" s="15"/>
      <c r="C190" s="11"/>
      <c r="D190" s="76" t="s">
        <v>43</v>
      </c>
      <c r="E190" s="72" t="s">
        <v>78</v>
      </c>
      <c r="F190" s="73">
        <v>100</v>
      </c>
      <c r="G190" s="74">
        <v>5.5</v>
      </c>
      <c r="H190" s="74">
        <v>4.5</v>
      </c>
      <c r="I190" s="75">
        <v>30.1</v>
      </c>
      <c r="J190" s="73">
        <v>185</v>
      </c>
      <c r="K190" s="76">
        <v>272</v>
      </c>
      <c r="L190" s="93">
        <v>12</v>
      </c>
    </row>
    <row r="191" spans="1:12" ht="15" thickBot="1" x14ac:dyDescent="0.35">
      <c r="A191" s="23"/>
      <c r="B191" s="15"/>
      <c r="C191" s="11"/>
      <c r="D191" s="82" t="s">
        <v>26</v>
      </c>
      <c r="E191" s="78" t="s">
        <v>79</v>
      </c>
      <c r="F191" s="79">
        <v>80</v>
      </c>
      <c r="G191" s="80">
        <v>1.7</v>
      </c>
      <c r="H191" s="80">
        <v>3.6</v>
      </c>
      <c r="I191" s="81">
        <v>8.1999999999999993</v>
      </c>
      <c r="J191" s="79">
        <v>71.599999999999994</v>
      </c>
      <c r="K191" s="82">
        <v>6</v>
      </c>
      <c r="L191" s="83">
        <v>10.88</v>
      </c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.75" customHeight="1" x14ac:dyDescent="0.3">
      <c r="A195" s="24"/>
      <c r="B195" s="17"/>
      <c r="C195" s="8"/>
      <c r="D195" s="18" t="s">
        <v>33</v>
      </c>
      <c r="E195" s="9"/>
      <c r="F195" s="19">
        <f>SUM(F187:F194)</f>
        <v>690</v>
      </c>
      <c r="G195" s="19">
        <f t="shared" ref="G195:J195" si="78">SUM(G187:G194)</f>
        <v>32.1</v>
      </c>
      <c r="H195" s="19">
        <f t="shared" si="78"/>
        <v>32.549999999999997</v>
      </c>
      <c r="I195" s="19">
        <f t="shared" si="78"/>
        <v>99.45</v>
      </c>
      <c r="J195" s="19">
        <f t="shared" si="78"/>
        <v>815.6</v>
      </c>
      <c r="K195" s="25"/>
      <c r="L195" s="19">
        <f t="shared" ref="L195" si="79">SUM(L187:L194)</f>
        <v>70.78</v>
      </c>
    </row>
    <row r="196" spans="1:12" ht="14.4" x14ac:dyDescent="0.3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39"/>
      <c r="F196" s="40"/>
      <c r="G196" s="40"/>
      <c r="H196" s="40"/>
      <c r="I196" s="40"/>
      <c r="J196" s="40"/>
      <c r="K196" s="41"/>
      <c r="L196" s="40"/>
    </row>
    <row r="197" spans="1:12" ht="14.4" x14ac:dyDescent="0.3">
      <c r="A197" s="23"/>
      <c r="B197" s="15"/>
      <c r="C197" s="11"/>
      <c r="D197" s="7" t="s">
        <v>27</v>
      </c>
      <c r="E197" s="39"/>
      <c r="F197" s="40"/>
      <c r="G197" s="40"/>
      <c r="H197" s="40"/>
      <c r="I197" s="40"/>
      <c r="J197" s="40"/>
      <c r="K197" s="41"/>
      <c r="L197" s="40"/>
    </row>
    <row r="198" spans="1:12" ht="14.4" x14ac:dyDescent="0.3">
      <c r="A198" s="23"/>
      <c r="B198" s="15"/>
      <c r="C198" s="11"/>
      <c r="D198" s="7" t="s">
        <v>28</v>
      </c>
      <c r="E198" s="39"/>
      <c r="F198" s="40"/>
      <c r="G198" s="40"/>
      <c r="H198" s="40"/>
      <c r="I198" s="40"/>
      <c r="J198" s="40"/>
      <c r="K198" s="41"/>
      <c r="L198" s="40"/>
    </row>
    <row r="199" spans="1:12" ht="14.4" x14ac:dyDescent="0.3">
      <c r="A199" s="23"/>
      <c r="B199" s="15"/>
      <c r="C199" s="11"/>
      <c r="D199" s="7" t="s">
        <v>29</v>
      </c>
      <c r="E199" s="39"/>
      <c r="F199" s="40"/>
      <c r="G199" s="40"/>
      <c r="H199" s="40"/>
      <c r="I199" s="40"/>
      <c r="J199" s="40"/>
      <c r="K199" s="41"/>
      <c r="L199" s="40"/>
    </row>
    <row r="200" spans="1:12" ht="14.4" x14ac:dyDescent="0.3">
      <c r="A200" s="23"/>
      <c r="B200" s="15"/>
      <c r="C200" s="11"/>
      <c r="D200" s="7" t="s">
        <v>30</v>
      </c>
      <c r="E200" s="39"/>
      <c r="F200" s="40"/>
      <c r="G200" s="40"/>
      <c r="H200" s="40"/>
      <c r="I200" s="40"/>
      <c r="J200" s="40"/>
      <c r="K200" s="41"/>
      <c r="L200" s="40"/>
    </row>
    <row r="201" spans="1:12" ht="14.4" x14ac:dyDescent="0.3">
      <c r="A201" s="23"/>
      <c r="B201" s="15"/>
      <c r="C201" s="11"/>
      <c r="D201" s="7" t="s">
        <v>31</v>
      </c>
      <c r="E201" s="39"/>
      <c r="F201" s="40"/>
      <c r="G201" s="40"/>
      <c r="H201" s="40"/>
      <c r="I201" s="40"/>
      <c r="J201" s="40"/>
      <c r="K201" s="41"/>
      <c r="L201" s="40"/>
    </row>
    <row r="202" spans="1:12" ht="14.4" x14ac:dyDescent="0.3">
      <c r="A202" s="23"/>
      <c r="B202" s="15"/>
      <c r="C202" s="11"/>
      <c r="D202" s="7" t="s">
        <v>32</v>
      </c>
      <c r="E202" s="39"/>
      <c r="F202" s="40"/>
      <c r="G202" s="40"/>
      <c r="H202" s="40"/>
      <c r="I202" s="40"/>
      <c r="J202" s="40"/>
      <c r="K202" s="41"/>
      <c r="L202" s="40"/>
    </row>
    <row r="203" spans="1:12" ht="14.4" x14ac:dyDescent="0.3">
      <c r="A203" s="23"/>
      <c r="B203" s="15"/>
      <c r="C203" s="11"/>
      <c r="D203" s="6"/>
      <c r="E203" s="39"/>
      <c r="F203" s="40"/>
      <c r="G203" s="40"/>
      <c r="H203" s="40"/>
      <c r="I203" s="40"/>
      <c r="J203" s="40"/>
      <c r="K203" s="41"/>
      <c r="L203" s="40"/>
    </row>
    <row r="204" spans="1:12" ht="14.4" x14ac:dyDescent="0.3">
      <c r="A204" s="23"/>
      <c r="B204" s="15"/>
      <c r="C204" s="11"/>
      <c r="D204" s="6"/>
      <c r="E204" s="39"/>
      <c r="F204" s="40"/>
      <c r="G204" s="40"/>
      <c r="H204" s="40"/>
      <c r="I204" s="40"/>
      <c r="J204" s="40"/>
      <c r="K204" s="41"/>
      <c r="L204" s="40"/>
    </row>
    <row r="205" spans="1:12" ht="14.4" x14ac:dyDescent="0.3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" thickBot="1" x14ac:dyDescent="0.3">
      <c r="A206" s="29">
        <f>A187</f>
        <v>2</v>
      </c>
      <c r="B206" s="30">
        <f>B187</f>
        <v>5</v>
      </c>
      <c r="C206" s="95" t="s">
        <v>4</v>
      </c>
      <c r="D206" s="96"/>
      <c r="E206" s="31"/>
      <c r="F206" s="32">
        <f>F195+F205</f>
        <v>690</v>
      </c>
      <c r="G206" s="32">
        <f t="shared" ref="G206" si="82">G195+G205</f>
        <v>32.1</v>
      </c>
      <c r="H206" s="32">
        <f t="shared" ref="H206" si="83">H195+H205</f>
        <v>32.549999999999997</v>
      </c>
      <c r="I206" s="32">
        <f t="shared" ref="I206" si="84">I195+I205</f>
        <v>99.45</v>
      </c>
      <c r="J206" s="32">
        <f t="shared" ref="J206:L206" si="85">J195+J205</f>
        <v>815.6</v>
      </c>
      <c r="K206" s="32"/>
      <c r="L206" s="32">
        <f t="shared" si="85"/>
        <v>70.78</v>
      </c>
    </row>
    <row r="207" spans="1:12" ht="13.8" thickBot="1" x14ac:dyDescent="0.3">
      <c r="A207" s="27"/>
      <c r="B207" s="28"/>
      <c r="C207" s="94" t="s">
        <v>5</v>
      </c>
      <c r="D207" s="94"/>
      <c r="E207" s="94"/>
      <c r="F207" s="34">
        <f>SUMIF($C:$C,"Итого за день:",F:F)/COUNTIFS($C:$C,"Итого за день:",F:F,"&gt;0")</f>
        <v>628</v>
      </c>
      <c r="G207" s="34">
        <f>SUMIF($C:$C,"Итого за день:",G:G)/COUNTIFS($C:$C,"Итого за день:",G:G,"&gt;0")</f>
        <v>24.144000000000002</v>
      </c>
      <c r="H207" s="34">
        <f>SUMIF($C:$C,"Итого за день:",H:H)/COUNTIFS($C:$C,"Итого за день:",H:H,"&gt;0")</f>
        <v>23.999000000000002</v>
      </c>
      <c r="I207" s="34">
        <f>SUMIF($C:$C,"Итого за день:",I:I)/COUNTIFS($C:$C,"Итого за день:",I:I,"&gt;0")</f>
        <v>115.53</v>
      </c>
      <c r="J207" s="34">
        <f>SUMIF($C:$C,"Итого за день:",J:J)/COUNTIFS($C:$C,"Итого за день:",J:J,"&gt;0")</f>
        <v>740.86</v>
      </c>
      <c r="K207" s="34"/>
      <c r="L207" s="34">
        <f>SUMIF($C:$C,"Итого за день:",L:L)/COUNTIFS($C:$C,"Итого за день:",L:L,"&gt;0")</f>
        <v>70.779999999999987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2024-09-12T03:12:42Z</dcterms:modified>
</cp:coreProperties>
</file>